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19440" windowHeight="8220" firstSheet="3" activeTab="5"/>
  </bookViews>
  <sheets>
    <sheet name="Chart1" sheetId="2" r:id="rId1"/>
    <sheet name="Chart3" sheetId="4" r:id="rId2"/>
    <sheet name="Chart2" sheetId="3" r:id="rId3"/>
    <sheet name="Sheet1" sheetId="1" r:id="rId4"/>
    <sheet name="Sheet2" sheetId="5" r:id="rId5"/>
    <sheet name="Sheet3" sheetId="6" r:id="rId6"/>
  </sheets>
  <externalReferences>
    <externalReference r:id="rId7"/>
  </externalReferences>
  <definedNames>
    <definedName name="_xlnm._FilterDatabase" localSheetId="3" hidden="1">Sheet1!$A$1:$AF$71</definedName>
    <definedName name="_xlnm._FilterDatabase" localSheetId="4" hidden="1">Sheet2!#REF!</definedName>
  </definedNames>
  <calcPr calcId="124519"/>
</workbook>
</file>

<file path=xl/calcChain.xml><?xml version="1.0" encoding="utf-8"?>
<calcChain xmlns="http://schemas.openxmlformats.org/spreadsheetml/2006/main">
  <c r="AB3" i="5"/>
  <c r="AB4"/>
  <c r="AB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2"/>
  <c r="Y2" l="1"/>
  <c r="Y3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AD73" i="1" l="1"/>
  <c r="AD72"/>
  <c r="AD4" l="1"/>
  <c r="AD3" l="1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2"/>
</calcChain>
</file>

<file path=xl/sharedStrings.xml><?xml version="1.0" encoding="utf-8"?>
<sst xmlns="http://schemas.openxmlformats.org/spreadsheetml/2006/main" count="1424" uniqueCount="679">
  <si>
    <t>序号</t>
  </si>
  <si>
    <t>院系</t>
  </si>
  <si>
    <t>姓名</t>
  </si>
  <si>
    <t>生源地</t>
  </si>
  <si>
    <t>性别</t>
  </si>
  <si>
    <t>学号</t>
  </si>
  <si>
    <t>家庭困难认定级别</t>
  </si>
  <si>
    <t>家庭情况摘要</t>
  </si>
  <si>
    <t>在校表现情况</t>
  </si>
  <si>
    <t>系部上报额度</t>
  </si>
  <si>
    <t>孤儿（0.6）</t>
    <phoneticPr fontId="6" type="noConversion"/>
  </si>
  <si>
    <t>本人患病（残疾）（0.2-0.4）</t>
    <phoneticPr fontId="6" type="noConversion"/>
  </si>
  <si>
    <t>离异，收入低（0-0.2）</t>
    <phoneticPr fontId="6" type="noConversion"/>
  </si>
  <si>
    <t>其他子女上学（0.2）</t>
    <phoneticPr fontId="6" type="noConversion"/>
  </si>
  <si>
    <t>债务（0-0.2）</t>
    <phoneticPr fontId="6" type="noConversion"/>
  </si>
  <si>
    <t>低保0.2</t>
    <phoneticPr fontId="6" type="noConversion"/>
  </si>
  <si>
    <t>贫困地区0.2</t>
    <phoneticPr fontId="6" type="noConversion"/>
  </si>
  <si>
    <t>遭受灾害（0-0.4）</t>
    <phoneticPr fontId="6" type="noConversion"/>
  </si>
  <si>
    <t>单亲（0.4）</t>
    <phoneticPr fontId="6" type="noConversion"/>
  </si>
  <si>
    <t>初审结果</t>
    <phoneticPr fontId="6" type="noConversion"/>
  </si>
  <si>
    <t>减免金额</t>
    <phoneticPr fontId="6" type="noConversion"/>
  </si>
  <si>
    <t>奖助学金</t>
    <phoneticPr fontId="6" type="noConversion"/>
  </si>
  <si>
    <t>周荣得</t>
  </si>
  <si>
    <t>吕杨庆</t>
  </si>
  <si>
    <t>家庭人均月收入</t>
    <phoneticPr fontId="6" type="noConversion"/>
  </si>
  <si>
    <t>黎刚平</t>
  </si>
  <si>
    <t>汪强</t>
  </si>
  <si>
    <t>吴奇璇</t>
  </si>
  <si>
    <t>方雪洁</t>
  </si>
  <si>
    <t>毕甜甜</t>
  </si>
  <si>
    <t>蔡仕光</t>
  </si>
  <si>
    <t>250元</t>
  </si>
  <si>
    <t>刘俞辰</t>
  </si>
  <si>
    <t>电子技术与工程学院</t>
    <phoneticPr fontId="6" type="noConversion"/>
  </si>
  <si>
    <t>宋恩典</t>
  </si>
  <si>
    <t>吴浩</t>
  </si>
  <si>
    <t>徐陈慧</t>
  </si>
  <si>
    <t>吴德珍</t>
  </si>
  <si>
    <t>阿布都萨拉木·吐尔洪</t>
  </si>
  <si>
    <t>牛东杰</t>
  </si>
  <si>
    <t>王佳琪</t>
  </si>
  <si>
    <t>王新宇</t>
  </si>
  <si>
    <t>胡娇丽</t>
  </si>
  <si>
    <t>蒋文浩</t>
  </si>
  <si>
    <t>邵仔燕</t>
  </si>
  <si>
    <t>孙伟杰</t>
  </si>
  <si>
    <t>张旭雯</t>
  </si>
  <si>
    <t>舒琴</t>
  </si>
  <si>
    <t>杨赋</t>
  </si>
  <si>
    <t>周正远</t>
  </si>
  <si>
    <t>邓伟豪</t>
  </si>
  <si>
    <t>蔡金萍</t>
  </si>
  <si>
    <t>李春玲</t>
  </si>
  <si>
    <t>程宁</t>
  </si>
  <si>
    <t>吴磊</t>
  </si>
  <si>
    <t>刘博</t>
  </si>
  <si>
    <t>唐智勇</t>
  </si>
  <si>
    <t>薛亚庭</t>
  </si>
  <si>
    <t>盛亚东</t>
  </si>
  <si>
    <t>通信与信息工程学院</t>
    <phoneticPr fontId="6" type="noConversion"/>
  </si>
  <si>
    <t>无</t>
  </si>
  <si>
    <t xml:space="preserve">200
</t>
  </si>
  <si>
    <t>机械与能源工程学院</t>
    <phoneticPr fontId="6" type="noConversion"/>
  </si>
  <si>
    <t>汪张生</t>
  </si>
  <si>
    <t>杜淇</t>
  </si>
  <si>
    <t>胡潜</t>
  </si>
  <si>
    <t>王大帅</t>
  </si>
  <si>
    <t>潘亮</t>
  </si>
  <si>
    <t>姚猛水</t>
  </si>
  <si>
    <t>朱皖苏</t>
  </si>
  <si>
    <t>李耀东</t>
  </si>
  <si>
    <t>经济与管理学院</t>
    <phoneticPr fontId="6" type="noConversion"/>
  </si>
  <si>
    <t>唐秋琴</t>
  </si>
  <si>
    <t>张婉娟</t>
  </si>
  <si>
    <t>韩胜利</t>
  </si>
  <si>
    <t>胡雪婷</t>
  </si>
  <si>
    <t>黄诗喻</t>
  </si>
  <si>
    <t>吕明建</t>
  </si>
  <si>
    <t>何燕燕</t>
  </si>
  <si>
    <t>黄莹莹</t>
  </si>
  <si>
    <t>李疆</t>
  </si>
  <si>
    <t>齐泽超</t>
  </si>
  <si>
    <t>谭豪</t>
  </si>
  <si>
    <t>何佳英</t>
  </si>
  <si>
    <t>王东南</t>
  </si>
  <si>
    <t>王金玉</t>
  </si>
  <si>
    <t>施政达</t>
  </si>
  <si>
    <t>中德工程学院</t>
    <phoneticPr fontId="6" type="noConversion"/>
  </si>
  <si>
    <t>李锦玲</t>
  </si>
  <si>
    <t>李学辉</t>
  </si>
  <si>
    <t>黎琪琪</t>
  </si>
  <si>
    <t>李毅辰</t>
  </si>
  <si>
    <t>马畅</t>
  </si>
  <si>
    <t>姚倩</t>
  </si>
  <si>
    <t>外语学院</t>
    <phoneticPr fontId="6" type="noConversion"/>
  </si>
  <si>
    <t>三级</t>
  </si>
  <si>
    <t>二级</t>
  </si>
  <si>
    <t>一级</t>
  </si>
  <si>
    <t xml:space="preserve"> 一级</t>
  </si>
  <si>
    <t>家中2人，母亲2011年去世，父亲无稳定工作，靠打工维持生计，还有奶奶需要赡养。</t>
    <phoneticPr fontId="6" type="noConversion"/>
  </si>
  <si>
    <t>家中3人，父母是农民，父亲患有严重关节炎劳动力低下，家中主要靠母亲做农活和打临时工来维持生计。</t>
    <phoneticPr fontId="6" type="noConversion"/>
  </si>
  <si>
    <t>家中3人，父母是农民，家中土地遭水灾无收入，目前靠父亲外出打工维持生计，还有爷爷奶奶需要赡养。</t>
    <phoneticPr fontId="6" type="noConversion"/>
  </si>
  <si>
    <t>家中5人，父母是农民，还有一个妹妹在上小学，家中靠务农收入和父亲外出打工维持生计。</t>
    <phoneticPr fontId="6" type="noConversion"/>
  </si>
  <si>
    <t>家中5人，父母去世，还有两个弟弟在读小学，家中仅靠哥哥一人打工维持生计，还有一个年迈的奶奶。</t>
    <phoneticPr fontId="6" type="noConversion"/>
  </si>
  <si>
    <t>福建省农村</t>
    <phoneticPr fontId="6" type="noConversion"/>
  </si>
  <si>
    <t>家中2人，父母今年5月因意外去世，有一个年迈的奶奶，无经济来源。</t>
    <phoneticPr fontId="6" type="noConversion"/>
  </si>
  <si>
    <t>浙江省农村</t>
    <phoneticPr fontId="6" type="noConversion"/>
  </si>
  <si>
    <t>父亲今年病故，家中欠债，母亲于前几年失踪，目前跟随祖父母生活，无经济来源。</t>
    <phoneticPr fontId="6" type="noConversion"/>
  </si>
  <si>
    <t>江西省农村</t>
    <phoneticPr fontId="6" type="noConversion"/>
  </si>
  <si>
    <t>安徽省农村</t>
  </si>
  <si>
    <t>安徽省农村</t>
    <phoneticPr fontId="6" type="noConversion"/>
  </si>
  <si>
    <t>家中3人，父亲2012年因病去世，母亲和哥哥外出打工，收入微薄。</t>
    <phoneticPr fontId="6" type="noConversion"/>
  </si>
  <si>
    <t>家中4人，家住国家级贫困县，父亲几年前因意外去世，有两个姐姐也在上大学，还有爷爷奶奶需要赡养，仅靠母亲一人的微薄工资维持。</t>
    <phoneticPr fontId="6" type="noConversion"/>
  </si>
  <si>
    <t>安徽省城镇</t>
    <phoneticPr fontId="6" type="noConversion"/>
  </si>
  <si>
    <t>家中2人，去年其父母接连查出癌症，父亲于今年5月去世，母亲做完手术在家休养，无法从事体力劳动，目前无经济来源。</t>
    <phoneticPr fontId="6" type="noConversion"/>
  </si>
  <si>
    <t>山西省农村</t>
    <phoneticPr fontId="6" type="noConversion"/>
  </si>
  <si>
    <t>云南省农村</t>
    <phoneticPr fontId="6" type="noConversion"/>
  </si>
  <si>
    <t>家中5人，单亲，父亲之前因患肺结核欠债治病，有一个妹妹初中毕业打工，收入微薄，还有一个妹妹和弟弟在读书。</t>
    <phoneticPr fontId="6" type="noConversion"/>
  </si>
  <si>
    <t>河南省城镇</t>
    <phoneticPr fontId="6" type="noConversion"/>
  </si>
  <si>
    <t>家中3人，单亲，仅靠母亲一人打工维持生活，还要照顾卧病在床的奶奶。</t>
    <phoneticPr fontId="6" type="noConversion"/>
  </si>
  <si>
    <t>上海市城镇</t>
    <phoneticPr fontId="6" type="noConversion"/>
  </si>
  <si>
    <t>家中2人，单亲，仅靠母亲打零工维持生计，收入微薄，申请了低保。</t>
    <phoneticPr fontId="6" type="noConversion"/>
  </si>
  <si>
    <t>四川省城镇</t>
    <phoneticPr fontId="6" type="noConversion"/>
  </si>
  <si>
    <t>家中3人，父母离异，父亲没有联络，有个妹妹在上小学，靠母亲一人打工的微薄收入维持。</t>
    <phoneticPr fontId="6" type="noConversion"/>
  </si>
  <si>
    <t>广西省农村</t>
    <phoneticPr fontId="6" type="noConversion"/>
  </si>
  <si>
    <t>家中4人，父母务农，收入低微，本人因病截肢，花费家里很多积蓄，还有个弟弟在上高中。</t>
    <phoneticPr fontId="6" type="noConversion"/>
  </si>
  <si>
    <t>家中5人，父母务农，收入低微，有一个弟弟在读技校和一个妹妹在上小学。</t>
    <phoneticPr fontId="6" type="noConversion"/>
  </si>
  <si>
    <t>辽宁省农村</t>
    <phoneticPr fontId="6" type="noConversion"/>
  </si>
  <si>
    <t>家中3人，父母务农为生，父亲残疾，母亲心脏病，劳动力较差，加上近两年干旱，收入低微。</t>
    <phoneticPr fontId="6" type="noConversion"/>
  </si>
  <si>
    <t>江苏省农村</t>
    <phoneticPr fontId="6" type="noConversion"/>
  </si>
  <si>
    <t>家中6人，父母务农为生，母亲体弱多病劳动力差，还有三个姐姐都在上大学。</t>
    <phoneticPr fontId="6" type="noConversion"/>
  </si>
  <si>
    <t>家中4人，母亲肢体残疾基本无劳动能力，有个姐姐患精神疾病，需承担一定治疗费用，主要靠父亲收入维持生计。</t>
    <phoneticPr fontId="6" type="noConversion"/>
  </si>
  <si>
    <t>甘肃省农村</t>
    <phoneticPr fontId="6" type="noConversion"/>
  </si>
  <si>
    <t>家中4人，父母务农为生，父亲脚受伤无法干体力活，还有个哥哥刚大学毕业，工作不稳定。</t>
    <phoneticPr fontId="6" type="noConversion"/>
  </si>
  <si>
    <t>家中4人，父母务农为生，父亲重度残疾基本无劳动能力，母亲身体较差无法从事重体力劳动，还有奶奶需要赡养，低保家庭。</t>
    <phoneticPr fontId="6" type="noConversion"/>
  </si>
  <si>
    <t>内蒙古农村</t>
    <phoneticPr fontId="6" type="noConversion"/>
  </si>
  <si>
    <t>河南省农村</t>
    <phoneticPr fontId="6" type="noConversion"/>
  </si>
  <si>
    <t>家中4人，父亲残疾无劳动能力，还有个妹妹上初中，有爷爷需要赡养，仅靠母亲微薄收入维持生计。</t>
    <phoneticPr fontId="6" type="noConversion"/>
  </si>
  <si>
    <t>家中2人，单亲，父亲早年患食道癌现基本失去劳动能力，目前仅靠低保维持生计。</t>
    <phoneticPr fontId="6" type="noConversion"/>
  </si>
  <si>
    <t>家中6人，父母务农为生，还有个妹妹在上小学，有爷爷奶奶需要赡养。</t>
    <phoneticPr fontId="6" type="noConversion"/>
  </si>
  <si>
    <t>家中4人，父母无稳定工作，母亲头部受伤，还有个妹妹在上小学，仅靠父亲打工维持生计，收入低。</t>
    <phoneticPr fontId="6" type="noConversion"/>
  </si>
  <si>
    <t>设计与艺术学院</t>
    <phoneticPr fontId="6" type="noConversion"/>
  </si>
  <si>
    <t>家中6人，父母务农为生，收入微薄。还有一个妹妹和一个弟弟在上小学，有一个奶奶需要赡养。</t>
  </si>
  <si>
    <t>家中5人，父母务农为生，母亲体弱无收入，仅靠父亲一人劳作维持生计，近来遭受自然灾害影响收成，收入低微，还有两个姐姐在读大学。</t>
    <phoneticPr fontId="6" type="noConversion"/>
  </si>
  <si>
    <t>湖北省农村</t>
    <phoneticPr fontId="6" type="noConversion"/>
  </si>
  <si>
    <t>四川省农村</t>
    <phoneticPr fontId="6" type="noConversion"/>
  </si>
  <si>
    <t>广东省城镇</t>
    <phoneticPr fontId="6" type="noConversion"/>
  </si>
  <si>
    <t>家中3人，父母残疾，靠年迈的父亲外出打工维持生计，收入微薄。</t>
    <phoneticPr fontId="6" type="noConversion"/>
  </si>
  <si>
    <t>吉林省农村</t>
    <phoneticPr fontId="6" type="noConversion"/>
  </si>
  <si>
    <t>家中5人，父母务农为生，前两年父亲和学生本人均受伤住院，花费较大，学生本人还要做康复治疗。</t>
    <phoneticPr fontId="6" type="noConversion"/>
  </si>
  <si>
    <t>广东省农村</t>
    <phoneticPr fontId="6" type="noConversion"/>
  </si>
  <si>
    <t>家中5人，家中土地被征收，父母外出打工维持生计，收入低。还有2个弟弟在上大学。</t>
    <phoneticPr fontId="6" type="noConversion"/>
  </si>
  <si>
    <t>家中5人，父母务农，农闲时父亲打零工赚取生活费。还有一个妹妹在上小学。</t>
    <phoneticPr fontId="6" type="noConversion"/>
  </si>
  <si>
    <t>家中3人，父母务农，母亲体弱做不了重活，父亲农闲时打零工赚取生活费，收入低。</t>
    <phoneticPr fontId="6" type="noConversion"/>
  </si>
  <si>
    <t>一级</t>
    <phoneticPr fontId="6" type="noConversion"/>
  </si>
  <si>
    <t>家中2人，单亲，母亲2015年食道癌去世。父亲退休，去年脑出血瘫痪在床，需高额治疗费用。</t>
    <phoneticPr fontId="6" type="noConversion"/>
  </si>
  <si>
    <t>家中4人，单亲，父亲已经68岁，患有慢性疾病常年吃药治疗。还有2个妹妹在上学，仅靠父亲退休金维持生计。</t>
    <phoneticPr fontId="6" type="noConversion"/>
  </si>
  <si>
    <t>重庆市城镇</t>
    <phoneticPr fontId="6" type="noConversion"/>
  </si>
  <si>
    <t>家中6人，父亲打工收入低，母亲体弱靠做一些零工赚钱，还有爷爷奶奶需要赡养。近期父母正在办离婚手续。</t>
    <phoneticPr fontId="6" type="noConversion"/>
  </si>
  <si>
    <t>陕西省农村</t>
    <phoneticPr fontId="6" type="noConversion"/>
  </si>
  <si>
    <t>家中4人，父亲肢体残疾做出租车司机，母亲腰间盘突出失业需要治疗。还有个妹妹在上幼儿园。</t>
    <phoneticPr fontId="6" type="noConversion"/>
  </si>
  <si>
    <t>家中9人，父母务农为生，今年农作物遭受台风洪涝灾害影响收成。父母均患有慢性疾病常年吃药。家里还有一个姐姐和一个弟弟在上大学，有一个姐姐辍学打工已经失联。</t>
    <phoneticPr fontId="6" type="noConversion"/>
  </si>
  <si>
    <t>新疆城镇</t>
    <phoneticPr fontId="6" type="noConversion"/>
  </si>
  <si>
    <t>家中3人，母亲常年患病需要花费大量医疗费，靠父亲一人工作维持生计，收入低微。</t>
    <phoneticPr fontId="6" type="noConversion"/>
  </si>
  <si>
    <t>家中4人，父母在外打工，收入较低，还有奶奶需要赡养。</t>
    <phoneticPr fontId="6" type="noConversion"/>
  </si>
  <si>
    <t>宋欣宇</t>
  </si>
  <si>
    <t>熊武</t>
  </si>
  <si>
    <t>杨霞</t>
  </si>
  <si>
    <t>张文豪</t>
  </si>
  <si>
    <t>张亦斌</t>
  </si>
  <si>
    <t>张源凯</t>
  </si>
  <si>
    <t>郑魏</t>
  </si>
  <si>
    <t>茅丽丽</t>
  </si>
  <si>
    <t>家中2人，单亲，父亲前几年车祸去世，母亲严重腰脱无劳动能力，仅靠土地收成维持生计，农村低保户。</t>
    <phoneticPr fontId="6" type="noConversion"/>
  </si>
  <si>
    <t>家中6人，父母外地打工维持生计，收入低。还有个弟弟读完初中辍学。有外公外婆需要赡养。</t>
    <phoneticPr fontId="6" type="noConversion"/>
  </si>
  <si>
    <t>家中4人，父亲患病常年吃药，姐姐无工作，主要靠母亲微薄的退休工资维持生计，还有个奶奶需要赡养。</t>
    <phoneticPr fontId="6" type="noConversion"/>
  </si>
  <si>
    <t>山东省农村</t>
    <phoneticPr fontId="6" type="noConversion"/>
  </si>
  <si>
    <t>家中5人，经济来源主要靠种地和父母打工，母亲身体较差劳动力弱，姐姐也在上大学，还有个奶奶需要赡养。</t>
    <phoneticPr fontId="6" type="noConversion"/>
  </si>
  <si>
    <t>家中4人，父母务农为生，母亲脚被电锯锯断失去劳动能力，因医疗费用昂贵，家中欠债，仅靠父亲务农微薄收入维持生计。</t>
    <phoneticPr fontId="6" type="noConversion"/>
  </si>
  <si>
    <t>家中2人，父母离异，靠低保维持生计。</t>
    <phoneticPr fontId="6" type="noConversion"/>
  </si>
  <si>
    <t>山西省城镇</t>
    <phoneticPr fontId="6" type="noConversion"/>
  </si>
  <si>
    <t>家中4人，父母务工为生，家庭收入低且不稳定，还有一个妹妹在上高中。有爷爷奶奶需要赡养。</t>
    <phoneticPr fontId="6" type="noConversion"/>
  </si>
  <si>
    <t>江西省农村</t>
    <phoneticPr fontId="6" type="noConversion"/>
  </si>
  <si>
    <t>家中5人，父母务农为生，父亲患糖尿病，母亲患胆结石和胃病，还有一个姐姐在读大学。有一个爷爷需要赡养。</t>
    <phoneticPr fontId="6" type="noConversion"/>
  </si>
  <si>
    <t>河南省农村</t>
    <phoneticPr fontId="6" type="noConversion"/>
  </si>
  <si>
    <t>家中4人，单亲，母亲经营小商店维持生计，收入微薄，有一个弟弟和一个妹妹在上初中，有爷爷奶奶需要赡养。</t>
    <phoneticPr fontId="6" type="noConversion"/>
  </si>
  <si>
    <t>来自甘肃省贫困县，家中3人，父亲是农民，母亲下岗，身体较弱没有劳动力，目前仅靠父亲一人打工维持生计。</t>
    <phoneticPr fontId="6" type="noConversion"/>
  </si>
  <si>
    <t>来自国家级贫困县，家中5人，靠父母务农和打零工维持生计，收入低，有个姐姐已经工作，还有一个奶奶需赡养。</t>
    <phoneticPr fontId="6" type="noConversion"/>
  </si>
  <si>
    <t>上海市城镇</t>
    <phoneticPr fontId="6" type="noConversion"/>
  </si>
  <si>
    <t>家中4人，父亲务工，母亲身体不好无法工作，有一个外婆需要赡养，低保家庭。</t>
    <phoneticPr fontId="6" type="noConversion"/>
  </si>
  <si>
    <t>家中5人，父亲去年患肺癌，失去劳动能力，因父亲治疗费高，家里欠债很多，有个哥哥已经工作，一个弟弟在读小学，母亲无工作。</t>
    <phoneticPr fontId="6" type="noConversion"/>
  </si>
  <si>
    <t>山西省农村</t>
    <phoneticPr fontId="6" type="noConversion"/>
  </si>
  <si>
    <t>家中3人，靠父亲务工为生，收入较低，母亲双手因工受伤目前无工作，学生本人神经性耳聋，治疗费用高，家中负债。</t>
    <phoneticPr fontId="6" type="noConversion"/>
  </si>
  <si>
    <t>上海市农村</t>
    <phoneticPr fontId="6" type="noConversion"/>
  </si>
  <si>
    <t>家中2人，单亲状态，母亲身患精神类疾病属重度残疾，无劳动能力，父亲因赌博欠债已失踪，目前与外婆一同生活，低保家庭。</t>
    <phoneticPr fontId="6" type="noConversion"/>
  </si>
  <si>
    <t>安徽省农村</t>
    <phoneticPr fontId="6" type="noConversion"/>
  </si>
  <si>
    <t>家中6人，单亲，父亲今年5月因病去世，因治病花费高家中负债，目前靠母亲打工的微薄收入和低保维持生计，有一个妹妹在上初中，还有三个老人需要赡养。</t>
    <phoneticPr fontId="6" type="noConversion"/>
  </si>
  <si>
    <t>广东省农村</t>
    <phoneticPr fontId="6" type="noConversion"/>
  </si>
  <si>
    <t>家中7人，父亲是残疾人，基本没有收入，主要靠母亲外出打工维持生计，有一个弟弟在上高中，一个弟弟在上幼儿园。有两个老人需要赡养。</t>
    <phoneticPr fontId="6" type="noConversion"/>
  </si>
  <si>
    <t>山东省农村</t>
    <phoneticPr fontId="6" type="noConversion"/>
  </si>
  <si>
    <t>家中6人，父母打工和务农为生，有个妹妹是早产儿身体较弱，还有两位老人需要赡养。</t>
    <phoneticPr fontId="6" type="noConversion"/>
  </si>
  <si>
    <t>河北省农村</t>
    <phoneticPr fontId="6" type="noConversion"/>
  </si>
  <si>
    <t>家中2人，父母离异，母亲患精神疾病失踪，父亲常年在外打工，收入不稳定，目前和婶婶一起生活。</t>
    <phoneticPr fontId="6" type="noConversion"/>
  </si>
  <si>
    <t>辽宁省农村</t>
    <phoneticPr fontId="6" type="noConversion"/>
  </si>
  <si>
    <t>男</t>
  </si>
  <si>
    <t>男</t>
    <phoneticPr fontId="6" type="noConversion"/>
  </si>
  <si>
    <t>江西省城镇</t>
    <phoneticPr fontId="6" type="noConversion"/>
  </si>
  <si>
    <t>女</t>
  </si>
  <si>
    <t>女</t>
    <phoneticPr fontId="6" type="noConversion"/>
  </si>
  <si>
    <t>甘肃省城镇</t>
    <phoneticPr fontId="6" type="noConversion"/>
  </si>
  <si>
    <t>来自国家级贫困县，家中3人，单亲，母亲患精神疾病，弟弟在接受强制劳动改造，家中没有经济来源。</t>
    <phoneticPr fontId="6" type="noConversion"/>
  </si>
  <si>
    <t>无</t>
    <phoneticPr fontId="6" type="noConversion"/>
  </si>
  <si>
    <t>专业</t>
    <phoneticPr fontId="6" type="noConversion"/>
  </si>
  <si>
    <t>应用电子技术</t>
  </si>
  <si>
    <t>智能控制技术</t>
  </si>
  <si>
    <t>移动互联应用技术</t>
  </si>
  <si>
    <t>软件技术</t>
  </si>
  <si>
    <t>物联网工程技术</t>
  </si>
  <si>
    <t>信息安全与管理</t>
  </si>
  <si>
    <t>通信技术</t>
  </si>
  <si>
    <t>建筑智能化工程技术（楼宇智能化方向）</t>
  </si>
  <si>
    <t>计算机应用技术</t>
  </si>
  <si>
    <t>电气自动化技术</t>
  </si>
  <si>
    <t>机电一体化技术</t>
  </si>
  <si>
    <t>数控技术</t>
  </si>
  <si>
    <t>工业机器人技术</t>
  </si>
  <si>
    <t>机电一体化技术（机器人应用）</t>
  </si>
  <si>
    <t>国际商务</t>
  </si>
  <si>
    <t>会计</t>
  </si>
  <si>
    <t>会计与审计</t>
  </si>
  <si>
    <t>国际商务（跨境电商方向）</t>
  </si>
  <si>
    <t>金融管理</t>
  </si>
  <si>
    <t>飞机机电设备维修</t>
  </si>
  <si>
    <t>飞机电子设备维修</t>
  </si>
  <si>
    <t>机电一体化技术（中德合作）</t>
  </si>
  <si>
    <t>数字媒体应用技术</t>
  </si>
  <si>
    <t>工业设计</t>
  </si>
  <si>
    <t>影视动画</t>
  </si>
  <si>
    <t>应用德语</t>
  </si>
  <si>
    <t>勤俭节约，遵纪守法，在校表现良好</t>
    <phoneticPr fontId="6" type="noConversion"/>
  </si>
  <si>
    <t>家中6人，父母是农民，有一个弟弟在读高中，还有爷爷奶奶需要赡养。</t>
    <phoneticPr fontId="6" type="noConversion"/>
  </si>
  <si>
    <t>双亲或兄弟姐妹中患病（0-0.4）</t>
    <phoneticPr fontId="6" type="noConversion"/>
  </si>
  <si>
    <t>双亲或兄弟姐妹中残疾（0.2-0.4）</t>
    <phoneticPr fontId="6" type="noConversion"/>
  </si>
  <si>
    <t>家中3人，母亲患尿毒症，需承担大额医疗费，靠父亲一人打工维持生计。</t>
    <phoneticPr fontId="6" type="noConversion"/>
  </si>
  <si>
    <t>家中3人，母亲无业，父亲在环卫工作，收入较低。父亲患有癫痫病需要承担一定的医药费。低保家庭。</t>
    <phoneticPr fontId="6" type="noConversion"/>
  </si>
  <si>
    <t>家中7人，父母没有稳定工作，有个哥哥残疾需要照顾，有一个弟弟在上大学，还有两位老人要赡养，母亲主要在家照顾老人和哥哥，父亲打工维持生计，收入低微。</t>
    <phoneticPr fontId="6" type="noConversion"/>
  </si>
  <si>
    <t>家中5人，母亲脑溢血在治疗，家中欠债，靠父亲务农维持生计。还有一个弟弟在上学，一位老人需要赡养。</t>
    <phoneticPr fontId="6" type="noConversion"/>
  </si>
  <si>
    <t>家中4人，父母离异，跟着父亲生活。家中经济来源靠一家小吃店维持，经常收不抵支，有一个弟弟在上小学，一个奶奶需要赡养。</t>
    <phoneticPr fontId="6" type="noConversion"/>
  </si>
  <si>
    <t>离异，一方无联系（0.4）</t>
    <phoneticPr fontId="6" type="noConversion"/>
  </si>
  <si>
    <t>离异，一方无联系，另一方也无联系或重病（0.4-0.6）</t>
    <phoneticPr fontId="6" type="noConversion"/>
  </si>
  <si>
    <t>本人突发重病0.6</t>
    <phoneticPr fontId="6" type="noConversion"/>
  </si>
  <si>
    <t>家中6人，靠父母外出打工和家中农作物收入维持生计，母亲体弱多病，还有一个妹妹也在上中学。今年遭受自然灾害影响收成。</t>
    <phoneticPr fontId="6" type="noConversion"/>
  </si>
  <si>
    <t>学费</t>
    <phoneticPr fontId="6" type="noConversion"/>
  </si>
  <si>
    <t>初审得分</t>
    <phoneticPr fontId="6" type="noConversion"/>
  </si>
  <si>
    <t>家中4人，父母外出打工，父母体弱劳动力差，收入低，还有个姐姐在上大学。有爷爷奶奶需要赡养。</t>
    <phoneticPr fontId="6" type="noConversion"/>
  </si>
  <si>
    <t>2016-2017学年国家励志奖学金</t>
  </si>
  <si>
    <t>2016-2017学年国家励志奖学金、2017-2018学年国家助学金</t>
    <phoneticPr fontId="6" type="noConversion"/>
  </si>
  <si>
    <t>2017-2018学年国家助学金</t>
  </si>
  <si>
    <t>冯义涛</t>
    <phoneticPr fontId="6" type="noConversion"/>
  </si>
  <si>
    <t>贷款情况</t>
  </si>
  <si>
    <t>校园地贷款8000</t>
  </si>
  <si>
    <t>生源地贷款8000</t>
  </si>
  <si>
    <t>家中3人，父母离异，由母亲抚养，母亲务农维持生计，姐姐工作不稳定。家中生意失败，欠债千万余元。</t>
    <phoneticPr fontId="6" type="noConversion"/>
  </si>
  <si>
    <t>机械与能源工程学院</t>
    <phoneticPr fontId="6" type="noConversion"/>
  </si>
  <si>
    <t>四川省农村</t>
    <phoneticPr fontId="6" type="noConversion"/>
  </si>
  <si>
    <t>家中4人，父母务农为生，父亲残疾，母亲体弱，劳动力较差，还有个妹妹在上大学，有爷爷奶奶需要赡养。</t>
    <phoneticPr fontId="6" type="noConversion"/>
  </si>
  <si>
    <t>勤俭节约，遵纪守法，在校表现良好</t>
    <phoneticPr fontId="6" type="noConversion"/>
  </si>
  <si>
    <t>2016-2017学年国家励志奖学金、2017-2018学年国家助学金</t>
    <phoneticPr fontId="6" type="noConversion"/>
  </si>
  <si>
    <t>电子技术与工程学院</t>
    <phoneticPr fontId="6" type="noConversion"/>
  </si>
  <si>
    <t>新疆维吾尔自治区城镇</t>
    <phoneticPr fontId="6" type="noConversion"/>
  </si>
  <si>
    <t>男</t>
    <phoneticPr fontId="6" type="noConversion"/>
  </si>
  <si>
    <t>家中4人，母亲退休，父亲是公务员。年仅7岁的妹妹因2011年发生重大医疗事故导致失去大部分行动能力，智力残疾，需承担大额医疗费用。</t>
    <phoneticPr fontId="6" type="noConversion"/>
  </si>
  <si>
    <t>勤俭节约，遵纪守法，在校表现良好</t>
    <phoneticPr fontId="6" type="noConversion"/>
  </si>
  <si>
    <r>
      <t>家中6人，父母是农民，母亲患癌症已做手术，靠父亲一人收入维持生计。</t>
    </r>
    <r>
      <rPr>
        <b/>
        <sz val="11"/>
        <rFont val="华文细黑"/>
        <family val="3"/>
        <charset val="134"/>
      </rPr>
      <t>有一个哥哥已经工作，收入低。</t>
    </r>
    <r>
      <rPr>
        <sz val="11"/>
        <rFont val="华文细黑"/>
        <family val="3"/>
        <charset val="134"/>
      </rPr>
      <t>有爷爷奶奶需要赡养。</t>
    </r>
    <phoneticPr fontId="6" type="noConversion"/>
  </si>
  <si>
    <r>
      <t>家中4人，母亲早年病故，父亲务农，近期因患腰间盘突出劳动力下降，收入微薄，还要照顾右手残疾的奶奶，</t>
    </r>
    <r>
      <rPr>
        <b/>
        <sz val="11"/>
        <rFont val="华文细黑"/>
        <family val="3"/>
        <charset val="134"/>
      </rPr>
      <t>有一个哥哥已工作。</t>
    </r>
    <phoneticPr fontId="6" type="noConversion"/>
  </si>
  <si>
    <t>备注</t>
    <phoneticPr fontId="6" type="noConversion"/>
  </si>
  <si>
    <t>电子技术与工程学院</t>
  </si>
  <si>
    <t>朱凤刚</t>
  </si>
  <si>
    <t>吕爱伟</t>
  </si>
  <si>
    <t>通信与信息工程学院</t>
  </si>
  <si>
    <t>杨浪</t>
  </si>
  <si>
    <t>陈光耀</t>
  </si>
  <si>
    <t>王清雪</t>
  </si>
  <si>
    <t>祝飞</t>
  </si>
  <si>
    <t>安月明</t>
  </si>
  <si>
    <t>刘兴兴</t>
  </si>
  <si>
    <t>郝建刚</t>
  </si>
  <si>
    <t>余燕</t>
  </si>
  <si>
    <t>张顺</t>
  </si>
  <si>
    <t>设计与艺术学院</t>
  </si>
  <si>
    <t>徐治辉</t>
  </si>
  <si>
    <t>史美荣</t>
  </si>
  <si>
    <t>吴宝萍</t>
  </si>
  <si>
    <t>汪一刚</t>
  </si>
  <si>
    <t>王鑫</t>
  </si>
  <si>
    <t>外语学院</t>
  </si>
  <si>
    <t>黄清敏</t>
  </si>
  <si>
    <t>单亲（0.4）</t>
  </si>
  <si>
    <t>孤儿（0.6）</t>
  </si>
  <si>
    <t>双亲或兄弟姐妹中患病（0-0.4）</t>
  </si>
  <si>
    <t>双亲或兄弟姐妹中残疾（0.2-0.4）</t>
  </si>
  <si>
    <t>本人患病（残疾）（0.2-0.4）</t>
  </si>
  <si>
    <t>本人突发重病0.6</t>
  </si>
  <si>
    <t>离异，收入低（0-0.2）</t>
  </si>
  <si>
    <t>离异，一方无联系（0.4）</t>
  </si>
  <si>
    <t>离异，一方无联系，另一方也无联系或重病（0.4-0.6）</t>
  </si>
  <si>
    <t>其他子女上学（0.2）</t>
  </si>
  <si>
    <t>债务（0-0.2）</t>
  </si>
  <si>
    <t>低保/精准扶贫对象0.2</t>
  </si>
  <si>
    <t>遭受灾害（0-0.4）</t>
  </si>
  <si>
    <t>学号</t>
    <phoneticPr fontId="6" type="noConversion"/>
  </si>
  <si>
    <t>专业</t>
    <phoneticPr fontId="6" type="noConversion"/>
  </si>
  <si>
    <t>汽车电子技术</t>
  </si>
  <si>
    <t>国际商务(跨境电商方向)</t>
  </si>
  <si>
    <t>人力资源管理</t>
  </si>
  <si>
    <t>会展策划与管理</t>
  </si>
  <si>
    <t>环境艺术设计</t>
  </si>
  <si>
    <t>应用英语</t>
  </si>
  <si>
    <t>2019114201</t>
  </si>
  <si>
    <t>蔡丽换</t>
  </si>
  <si>
    <t>高振东</t>
  </si>
  <si>
    <t>刘咸良</t>
  </si>
  <si>
    <t>2018113111</t>
  </si>
  <si>
    <t>2018119203</t>
  </si>
  <si>
    <t>董新</t>
  </si>
  <si>
    <t>2018119204</t>
  </si>
  <si>
    <t>董艳芳</t>
  </si>
  <si>
    <t>2018119227</t>
  </si>
  <si>
    <t>杨旭</t>
  </si>
  <si>
    <t>2018119322</t>
  </si>
  <si>
    <t>王颖秋</t>
  </si>
  <si>
    <t>王帅</t>
  </si>
  <si>
    <t>2019123503</t>
  </si>
  <si>
    <t>陈金玲</t>
  </si>
  <si>
    <t>2019123626</t>
  </si>
  <si>
    <t>肖鹏</t>
  </si>
  <si>
    <t>刘洁</t>
  </si>
  <si>
    <t>徐海云</t>
  </si>
  <si>
    <t>楚佳霖</t>
  </si>
  <si>
    <t>2017128242</t>
  </si>
  <si>
    <t>2017124108</t>
  </si>
  <si>
    <t>冯建硕</t>
  </si>
  <si>
    <t>2019128531</t>
  </si>
  <si>
    <t>许开</t>
  </si>
  <si>
    <t>2019128328</t>
  </si>
  <si>
    <t>杨安旭</t>
  </si>
  <si>
    <t>2016926201</t>
  </si>
  <si>
    <t>冯志怡</t>
  </si>
  <si>
    <t>钱燕</t>
  </si>
  <si>
    <t>郑小龙</t>
  </si>
  <si>
    <t>2017128418</t>
  </si>
  <si>
    <t>毛泽松</t>
  </si>
  <si>
    <t>2018121202</t>
  </si>
  <si>
    <t>摆思斌</t>
  </si>
  <si>
    <t>王仲征</t>
  </si>
  <si>
    <t>机械与能源工程学院</t>
  </si>
  <si>
    <t>2017147206</t>
  </si>
  <si>
    <t>潘笑</t>
  </si>
  <si>
    <t>刘鑫</t>
  </si>
  <si>
    <t>赵上德</t>
  </si>
  <si>
    <t>2017141210</t>
  </si>
  <si>
    <t>吕向宇</t>
  </si>
  <si>
    <t>王洪玮</t>
  </si>
  <si>
    <t>刘定华</t>
  </si>
  <si>
    <t>2019142115</t>
  </si>
  <si>
    <t>祁祥鹏</t>
  </si>
  <si>
    <t>经济与管理学院</t>
  </si>
  <si>
    <t>于婷</t>
  </si>
  <si>
    <t>常峰</t>
  </si>
  <si>
    <t>江措毛</t>
  </si>
  <si>
    <t>张驰</t>
  </si>
  <si>
    <t>刘旗</t>
  </si>
  <si>
    <t>毕继锟</t>
  </si>
  <si>
    <t>2017156326</t>
  </si>
  <si>
    <t>血日</t>
  </si>
  <si>
    <t>罗春梅</t>
  </si>
  <si>
    <t>中德工程学院</t>
  </si>
  <si>
    <t>2018164125</t>
  </si>
  <si>
    <t>彭春锋</t>
  </si>
  <si>
    <t>2018164132</t>
  </si>
  <si>
    <t>2018163216</t>
  </si>
  <si>
    <t>张海洋</t>
  </si>
  <si>
    <t>杨禄群</t>
  </si>
  <si>
    <t>2019163206</t>
  </si>
  <si>
    <t>董晨</t>
  </si>
  <si>
    <t>2019164218</t>
  </si>
  <si>
    <t>毛晨</t>
  </si>
  <si>
    <t>何钦</t>
  </si>
  <si>
    <t>孟丹</t>
  </si>
  <si>
    <t>徐莉</t>
  </si>
  <si>
    <t>李智超</t>
  </si>
  <si>
    <t>龙玉菊</t>
  </si>
  <si>
    <t>2019175413</t>
  </si>
  <si>
    <t>林野</t>
  </si>
  <si>
    <t>罗丹</t>
  </si>
  <si>
    <t>张琼方</t>
  </si>
  <si>
    <t>王荣</t>
  </si>
  <si>
    <t>沈月</t>
  </si>
  <si>
    <t>楼宇智能化工程</t>
  </si>
  <si>
    <t>通信技术（贯通）</t>
  </si>
  <si>
    <t>信息安全与管理（高本）</t>
  </si>
  <si>
    <t>机电一体化</t>
  </si>
  <si>
    <t>飞机机电维修</t>
  </si>
  <si>
    <t>飞机电子维修</t>
  </si>
  <si>
    <t>机电一体化（中德）</t>
  </si>
  <si>
    <t>飞机机电设备
维修</t>
  </si>
  <si>
    <t>数字媒体艺术设计</t>
  </si>
  <si>
    <t>广东省农村</t>
  </si>
  <si>
    <t>江苏省农村</t>
  </si>
  <si>
    <t>四川省农村</t>
  </si>
  <si>
    <t>江苏省城镇</t>
  </si>
  <si>
    <t>辽宁省城镇</t>
  </si>
  <si>
    <t>云南省农村</t>
  </si>
  <si>
    <t>甘肃省农村</t>
  </si>
  <si>
    <t>江西省农村</t>
  </si>
  <si>
    <t>河北省农村</t>
  </si>
  <si>
    <t>贵州省农村</t>
  </si>
  <si>
    <t>贵州省德江县/农村</t>
  </si>
  <si>
    <t>安徽省寿县/农村</t>
    <phoneticPr fontId="6" type="noConversion"/>
  </si>
  <si>
    <t>广西省农村</t>
  </si>
  <si>
    <t>河南省城市</t>
  </si>
  <si>
    <t>山西省/农村</t>
  </si>
  <si>
    <t>黑龙江省/农村</t>
  </si>
  <si>
    <t>山东省莱芜市/城市</t>
  </si>
  <si>
    <t>上海市</t>
  </si>
  <si>
    <t>安徽省安庆市/农村</t>
  </si>
  <si>
    <t>上海市/城镇</t>
  </si>
  <si>
    <t>山东</t>
  </si>
  <si>
    <t>河南省周口市淮阳县白楼乡许楼村</t>
  </si>
  <si>
    <t>黑龙江省绥化市青冈县柞岗乡红升村</t>
  </si>
  <si>
    <t>上海市杨浦区</t>
  </si>
  <si>
    <t>安徽省阜阳市/ 农村</t>
  </si>
  <si>
    <t>河南省农村</t>
  </si>
  <si>
    <t>福建省福安市/农村</t>
  </si>
  <si>
    <t>河南省濮阳市/农村</t>
  </si>
  <si>
    <t>甘肃省平凉市/城镇</t>
  </si>
  <si>
    <t>山西省忻州市静乐县下王村</t>
  </si>
  <si>
    <t>500</t>
  </si>
  <si>
    <t>甘肃省城市</t>
  </si>
  <si>
    <t>山西省农村</t>
  </si>
  <si>
    <t>312.5</t>
  </si>
  <si>
    <t>甘肃省庆阳市</t>
  </si>
  <si>
    <t>山西省大同市天镇县250</t>
  </si>
  <si>
    <t>山西省霍州市</t>
  </si>
  <si>
    <t>湖南省/农村</t>
  </si>
  <si>
    <t>云南省/农村</t>
  </si>
  <si>
    <t>甘肃省/城市</t>
  </si>
  <si>
    <t>青海省称多县</t>
  </si>
  <si>
    <t>辽宁省葫芦岛市</t>
  </si>
  <si>
    <t>江西省/农村</t>
  </si>
  <si>
    <t>河南省/农村</t>
  </si>
  <si>
    <t>黑龙江省/城市</t>
  </si>
  <si>
    <t>360</t>
  </si>
  <si>
    <t>青海省果洛州/农村</t>
  </si>
  <si>
    <t>贵州省毕节市/农村</t>
  </si>
  <si>
    <t>上海市/城市</t>
    <phoneticPr fontId="6" type="noConversion"/>
  </si>
  <si>
    <t>甘肃省/城市</t>
    <phoneticPr fontId="6" type="noConversion"/>
  </si>
  <si>
    <t>贵州省/农村</t>
    <phoneticPr fontId="6" type="noConversion"/>
  </si>
  <si>
    <t>安徽省/农村</t>
    <phoneticPr fontId="6" type="noConversion"/>
  </si>
  <si>
    <t>贵州省农村</t>
    <phoneticPr fontId="6" type="noConversion"/>
  </si>
  <si>
    <t>辽宁省农村</t>
    <phoneticPr fontId="6" type="noConversion"/>
  </si>
  <si>
    <t>417</t>
    <phoneticPr fontId="6" type="noConversion"/>
  </si>
  <si>
    <t>225</t>
    <phoneticPr fontId="6" type="noConversion"/>
  </si>
  <si>
    <t>贵州省农村</t>
    <phoneticPr fontId="6" type="noConversion"/>
  </si>
  <si>
    <t>667</t>
    <phoneticPr fontId="6" type="noConversion"/>
  </si>
  <si>
    <t>上海市/城市</t>
  </si>
  <si>
    <t>安徽省宿州市/农村</t>
  </si>
  <si>
    <t>安徽省马鞍山市/城市</t>
  </si>
  <si>
    <t>河南省信阳市/农村</t>
  </si>
  <si>
    <t>山西省大同市/城市</t>
  </si>
  <si>
    <t>400</t>
  </si>
  <si>
    <t>贵州省天柱县/农村</t>
  </si>
  <si>
    <t>95</t>
  </si>
  <si>
    <t>安徽省六安市/农村</t>
  </si>
  <si>
    <t>贵州省遵义市习水县仙源镇和平村硫磺坝组</t>
  </si>
  <si>
    <t>333元</t>
  </si>
  <si>
    <t>四川省南充市高坪区蟠龙寨村4组27号</t>
  </si>
  <si>
    <t>0元</t>
  </si>
  <si>
    <t>安徽省阜阳市</t>
  </si>
  <si>
    <t>600元</t>
  </si>
  <si>
    <t>安徽省芜湖市</t>
  </si>
  <si>
    <t>625元</t>
  </si>
  <si>
    <t>广东省汕头市</t>
  </si>
  <si>
    <t>1110元</t>
  </si>
  <si>
    <t>特别困难</t>
  </si>
  <si>
    <t>比较困难</t>
  </si>
  <si>
    <t>一般困难</t>
  </si>
  <si>
    <t>家中3人。城乡低保手续正在办理中。母亲精神二级残疾，无劳动能力，并需要一直依靠药物治疗，主要经济来源是父亲务农收入。</t>
  </si>
  <si>
    <t>家中3人，属于建档立卡贫困家庭，父亲病故，收入依靠母亲一人。还有一个姐姐是幼儿园老师，收入不高。</t>
  </si>
  <si>
    <t>家中5人。父母务农收入低，本人肢体残疾(三级）。1个弟弟在上学，1个老人需要赡养。</t>
  </si>
  <si>
    <t>家中7人，且家中仅靠母亲一人劳动力维持生计，父亲患有糖尿病导致失明，多次动手术花费掉了家中积蓄，还欠债12万左右。家中还有一个弟弟上初中，一个姐姐上大学，有两位老人需要赡养。</t>
  </si>
  <si>
    <t>家中3人，属于低保家庭，本人为残疾学生，父亲因车祸无法干重活，导致家庭收入低下，母亲卧病在床。</t>
  </si>
  <si>
    <t>家中2人，属于建档立卡贫困家庭、城乡低保家庭，父亲早年意外身亡，母亲患病（患有风湿、胆囊炎，因经济情况未动手术，服药维持）导致劳动能力弱，家庭收入低下，难以维持生计。</t>
  </si>
  <si>
    <t>家中3人，来自国家级贫困县，该生母亲因病今年去世，父亲年迈体弱劳动能力弱，弟弟在校读书，家庭收入低下，负债累累。</t>
  </si>
  <si>
    <t>家中2人，属于低保和建档立卡贫困家庭，该生父亲去世，母亲改嫁，奶奶无收入来源，唯一有退休工资的爷爷去世。</t>
  </si>
  <si>
    <t>家中3人，属于建档立卡贫困家庭，父母在因打工被骗在石家庄服刑，丧失了经济来源。现与爷爷奶奶共同生活，家中缺乏劳动力，仅靠几亩田和打零散的杂工维持生活。</t>
  </si>
  <si>
    <t>家中4人，来自国家级贫困县，母亲亡故，爷爷奶奶年迈，父亲常年在外也对家里不管不问，现在无力承担学费。</t>
  </si>
  <si>
    <t>孤儿，高中时父母双双因病去世，和姐姐相依为命。目前姐姐在卫生院当临时工，没有固定收入，家中日常开销及学费仅靠镇里救济、自己打工及父母去世前留下的存款维持。</t>
  </si>
  <si>
    <t>家中4人。建档立卡贫困家庭。低保户家庭，父亲务农收入低，本人残疾，母亲患有慢性病，家中有一定医疗开支。1个姐姐在上大学，2个老人需要赡养。</t>
  </si>
  <si>
    <t>孤儿，监护人为同村一名70岁老婆婆，平时靠婆婆接手工活维持生计。</t>
  </si>
  <si>
    <t>孤儿，无生活来源。</t>
  </si>
  <si>
    <t>家中3人，母亲去世，父亲患有精神分裂症，无收入，1个弟弟在上大专。</t>
  </si>
  <si>
    <t>家中3人，父亲早年因病去世，全家靠母亲打些零工贴补家用，母亲患有心脏病。一个妹妹在读高二。</t>
  </si>
  <si>
    <t>家中2人,父亲因工去世，母亲无正式工作，收入微薄，长年辛苦劳动积劳成疾，身体每况愈下。</t>
  </si>
  <si>
    <t>家中2人，属于低保家庭，父亲去世，母亲身体状况不好，收入微薄。</t>
  </si>
  <si>
    <t>家中2人。属于低保家庭，父亲早年去世，母亲无稳定工作，收入微薄。</t>
  </si>
  <si>
    <t>家中4人，属于农村低保家庭。父亲去年突发疾病去世，母亲患乳腺疾病，做了手术，没劳动能力，要常年服药，有一定的医疗开支。</t>
  </si>
  <si>
    <t>家中5人，属于建档立卡贫困家庭，父亲两年前得病去世，家中欠债。母亲做杂工，收入低。家中还有一个弟弟还在上小学，姐姐在外打工年底结婚，有奶奶需要赡养。</t>
  </si>
  <si>
    <t>家中4人，属于建档立卡贫困家庭，母亲去世，现仅靠父亲和一个妹妹务农收入维持生计，还有一个妹妹在上大学。</t>
  </si>
  <si>
    <t>家中2人，属于低保家庭。母亲去世，父亲有严重肝炎无固定工作，经济来源于低保补助。家中还有四位老人需要赡养。</t>
  </si>
  <si>
    <t>家中6人，建档立卡贫困家庭。父亲三级残疾，母亲二级残疾。父亲外出打工收入低，母亲因一场大病只能勉强自理，一个妹妹在上高中，另一个妹妹上初中，还有个弟弟上小学，两个老人需要赡养。</t>
  </si>
  <si>
    <t>家中5人，建档立卡贫困家庭和低保家庭，家里有两个妹妹，一个在上初二，一个在上高二，母亲2017年被确诊为患有脑瘤，这些年来一直在进行治疗，需要大量医疗费用支出，目前还向亲戚朋友借了数十万，父亲从事体力劳动，没有稳定工作和收入。</t>
  </si>
  <si>
    <t>家中5人，父母务农为生，父亲得了胃癌，母亲身体差，还有两个妹妹待业在家。</t>
  </si>
  <si>
    <t>家中4人，本人残疾，父母务农为生，父亲早年患病花费家中积蓄，还有个妹妹在上中学，还需要赡养腿脚不好的爷爷。</t>
  </si>
  <si>
    <t>家中5口人，属于低保家庭。全家收入靠父亲一人务工维持，母亲患病待业在家，有奶奶需要赡养，妹妹年幼。</t>
  </si>
  <si>
    <t>家中4人，属于低保家庭，其父亲因渐冻症瘫痪在家，一直需要人照顾，母亲收入低，家中弟弟在上高中，需要的费用不低。</t>
  </si>
  <si>
    <t>家中4人，父母双亡与叔父叔母生活，来自国家级贫困县，叔父叔母务农收入低，表哥在外打工，叔父患有肝病。</t>
  </si>
  <si>
    <t>家中4人。属于国家级贫困县、低保残疾家庭，父亲常年卧病在床无劳动能力，母亲在照顾父亲之余打工供我和姐姐两个大学生的日常开销</t>
  </si>
  <si>
    <t>家中5人，来自国家级贫困县，属于低保家庭，靠父母务农微薄收入维持家庭经济，姐姐刚毕业准备考研，还有个妹妹在上大学。</t>
  </si>
  <si>
    <t>家中3人，来自云南省农村，是建档立卡和低保家庭，父亲务农，身患残疾，父母离异，还有年迈的奶奶需要赡养，家中无力负担高昂学费。</t>
  </si>
  <si>
    <t>家中4人。建档立卡贫困家庭。父亲因病去世，母亲年纪较大，务农收入低。两位姐姐在上大学，一位奶奶需要赡养。</t>
  </si>
  <si>
    <t>家中2人，建档立卡贫困家庭，母亲去世，父亲残疾，劳动力低下。</t>
  </si>
  <si>
    <t>家中3人。来自国家级贫困县，属于低保家庭。母亲打工为生，父亲二级残疾，不能从事重体力劳动，还有2个老人需要赡养。</t>
  </si>
  <si>
    <t>家中3口人，家中父母以务农为生，收入较低，今年家乡发生旱灾，导致收成不佳。</t>
  </si>
  <si>
    <t>家中3人，属于国家级贫困县，父亲去世，母亲改嫁，仅靠已经出嫁的姐姐贴补家用维持生计，奶奶年老多病需要吃药开销较大。</t>
  </si>
  <si>
    <t>父亲去世，母亲再婚，一直相依为命的爷爷今年去世，无经济来源。</t>
  </si>
  <si>
    <t>家中4人，属于低保家庭，年幼丧父，母亲务农收入低，母亲2017年查出脑部疾病没有及时手术治疗，长期依靠药物维持，有一定的医药开支，家中有2个老人需要赡养。</t>
  </si>
  <si>
    <t>家中6人，属于建档立卡贫困家庭，父母务农收入低，本人身患残疾，家中2人在上大学，1人高中，1人中专，2个老人需要赡养。</t>
  </si>
  <si>
    <t>家中2人，父亲两年前去世，家中欠债，将房子卖了用来还欠款，一直与母亲两人租房生活，母亲收入微薄。</t>
  </si>
  <si>
    <t>家中2人，母亲已经去世，父亲收入微薄，靠打零工维持生计。</t>
  </si>
  <si>
    <t>家中5人。属于建档立卡贫困家庭。父亲患支气管炎，无法从事重体力劳动，母亲务工收入微薄;姐姐身体不佳，现在上海工作；还有个妹妹在读高中。</t>
  </si>
  <si>
    <t>家中3人，属于低保家庭，父亲听力三级残疾，无固定工作，母亲智力三级残疾，无收入，家里租住廉租房.</t>
  </si>
  <si>
    <t>家中4人，来自国家级贫困县，父母已经过世，从小与奶奶生活，奶奶身体较差，家中没有固定的经济来源，还有两个弟弟在中学读书。</t>
  </si>
  <si>
    <t>家中2人。属于建档立卡和城乡低保家庭。父亲过世多年，母亲改嫁，从小由外婆抚养，外婆无劳动能力，家庭无收入来源。</t>
  </si>
  <si>
    <t>家中2人，属于低保家庭。母亲已过世，父亲一级重残无业在家，无法正常行走，并且患有冠心病高血压，家中无经济来源。</t>
  </si>
  <si>
    <t>家中3人，属于低保家庭。父母劳动力低，无固定经济来源。母亲身体较差，长期吃药，家中仅靠父亲一人打临工维持生计。</t>
  </si>
  <si>
    <t>家中4人。建档立卡贫困家庭。父母为普通工人，收入低。还有一个姐姐在读大学。</t>
  </si>
  <si>
    <t>家中4人。建档立卡贫困家庭。父母打零时工收入低。1个弟弟在贵阳现代装备制造技工学校就读</t>
  </si>
  <si>
    <t>家中3人，父母收入低，父亲患有肺心病，不能干体力活，常年需要用药，家中仅靠母亲打零工维持生计，经济负担重。</t>
  </si>
  <si>
    <t>家中4人。建档立卡贫困家庭。父母务农收入低。父亲患有眼疾，做过心脏手术，不能干重活。母亲左腿残疾，患有结核病。1个妹妹在上小学。</t>
  </si>
  <si>
    <t>家中5人，母亲患多种疾病，不久前刚做完手术，身体较差，仅靠父亲一人务农维持生计。家中还有一个哥哥在打工、一个哥哥在当兵。</t>
  </si>
  <si>
    <t>属于城镇低保家庭，父亲早年去世，母亲离家无联系，从小由祖父母抚养成人，没有经济来源。</t>
  </si>
  <si>
    <t>家中4人。建档立卡贫困家庭。父亲2017年因病去世，家中有债务，现仅靠母亲一人务工维持生计，还有两个弟弟在读高中。</t>
  </si>
  <si>
    <t>家中7人。来自国家级贫困县，父母务农收入低，爷爷患有慢性气管炎，奶奶患有冠心病，心脏病，需要支付高昂的医药费，姐姐目前失业，并在自考，还有个弟弟在读大学。去年由于自然灾害暴雨，导致家中房屋坍塌。</t>
  </si>
  <si>
    <t>家中4人。低保贫困家庭。父亲2019年突发重大疾病，花费高额手术费，家中欠债15万，目前无劳动能力；母亲2018年进行过子宫全切手术，不能过度劳累；一个弟弟在上大学。</t>
  </si>
  <si>
    <t>家中8人，建档立卡贫困家庭，母亲无任何收入来源，父亲一人在外务工，还有1个弟弟和1个妹妹在上中学，另外还需要供养三位老人，奶奶心脏衰竭晚期，家中需要大量的药物费用。</t>
  </si>
  <si>
    <t>家中4人，属于低保家庭，父亲有腰伤无法干活，有弟弟在上小学，家庭收入靠母亲的微薄工资。</t>
  </si>
  <si>
    <t>家中8人。建档立卡贫困家庭。母亲今年刚动手术（胆结石），还有1个弟弟在上初中，2个老人需要赡养，家中经济来源靠父亲、哥哥和一个妹妹打工。</t>
  </si>
  <si>
    <t>家中4人。属于建档立卡贫困家庭、低保家庭。父亲2级残疾，生活难以自理，母亲肠胃不好，靠打零工收入，还有个奶奶需要赡养。</t>
  </si>
  <si>
    <t xml:space="preserve">  家中6人，属于建档立卡贫困家庭。父母务农为生，父亲失聪，抵抗力差，经常生病，一直需要使用各类药物。还有两个妹妹和一个弟弟在上学。</t>
  </si>
  <si>
    <t xml:space="preserve"> 家中只有1人，孤儿。父母已去世，生活非常困难，目前无法支付上学及生活的费用。</t>
  </si>
  <si>
    <t>家中5人，属于建档立卡贫困家庭。学生本人腿部残疾，母亲不能从事体力劳动，还有个弟弟在上高中，目前主要靠父亲一人打工维持生计，还有奶奶需要赡养。</t>
  </si>
  <si>
    <t>家中4口人。母亲患有肿瘤，没有劳动能力，经济来源全靠父亲打工，还有个弟弟在上大学。</t>
  </si>
  <si>
    <t>家中10人，建档立卡家庭。母亲在家务农，家中还有三个妹妹在上初高中，弟弟上小学，经济来源主要靠一个姐姐、一个辍学的妹妹和父亲打工，还有奶奶需要赡养。</t>
  </si>
  <si>
    <t>100%</t>
  </si>
  <si>
    <t>60%</t>
  </si>
  <si>
    <t>80%</t>
  </si>
  <si>
    <t>40%</t>
  </si>
  <si>
    <t>国家助学金3500元/年        国家励志家5000/年</t>
  </si>
  <si>
    <t>国家励志奖学金5000/年</t>
  </si>
  <si>
    <t>国家励志奖学金5000元/年，三等奖学金1000元/年</t>
    <phoneticPr fontId="6" type="noConversion"/>
  </si>
  <si>
    <t>国家励志奖学金5000</t>
    <phoneticPr fontId="6" type="noConversion"/>
  </si>
  <si>
    <t>国家励志奖学金3000元</t>
    <phoneticPr fontId="6" type="noConversion"/>
  </si>
  <si>
    <t>永福助学金1000/年；</t>
    <phoneticPr fontId="6" type="noConversion"/>
  </si>
  <si>
    <t>中华慈善助学金3000/年</t>
    <phoneticPr fontId="6" type="noConversion"/>
  </si>
  <si>
    <t>永福助学金1000/年</t>
    <phoneticPr fontId="6" type="noConversion"/>
  </si>
  <si>
    <t>国家励志奖学金5000/年</t>
    <phoneticPr fontId="6" type="noConversion"/>
  </si>
  <si>
    <t>奖学金和其他助学金</t>
    <phoneticPr fontId="6" type="noConversion"/>
  </si>
  <si>
    <t>家中5人，建档立卡贫困家庭。父母收入低，父亲身体不好，家中主要来源于母亲一人的微薄收入，姐姐刚开始工作，收入低，哥哥做生意欠下不少的钱。</t>
    <phoneticPr fontId="6" type="noConversion"/>
  </si>
  <si>
    <t>贫困地区0.1</t>
    <phoneticPr fontId="6" type="noConversion"/>
  </si>
  <si>
    <t>家中6人，属于建档立卡贫困家庭，父亲因病去世，哥哥已经成家，有两个孩子，母亲在家帮忙照顾孩子，无收入。家中仅靠哥哥打工微薄收入维持生计。本人抑郁倾向。</t>
    <phoneticPr fontId="6" type="noConversion"/>
  </si>
  <si>
    <t>家中5人，低保，父亲去年车祸去世，母亲务农收入低，还有1个哥哥在上大学，2个老人需要赡养。</t>
    <phoneticPr fontId="6" type="noConversion"/>
  </si>
  <si>
    <t>家中5人，来自国家级贫困县，母亲病逝，父亲体弱多病，有一个弟弟在上小学、一个弟弟年幼，家庭遭受地震灾害</t>
    <phoneticPr fontId="6" type="noConversion"/>
  </si>
  <si>
    <t>谈聪冲</t>
    <phoneticPr fontId="31" type="noConversion"/>
  </si>
  <si>
    <t>2020110106014</t>
  </si>
  <si>
    <t>孙艺权</t>
  </si>
  <si>
    <t>2020110102005</t>
  </si>
  <si>
    <t>陈德钱</t>
  </si>
  <si>
    <t>2020110102065</t>
  </si>
  <si>
    <t>闵婷</t>
  </si>
  <si>
    <t>2020110102060</t>
  </si>
  <si>
    <t>鲁佳燕</t>
  </si>
  <si>
    <t>2020110103062</t>
  </si>
  <si>
    <t>张昊</t>
  </si>
  <si>
    <t>2020110101107</t>
  </si>
  <si>
    <t>则尔惹</t>
  </si>
  <si>
    <r>
      <t>2020110</t>
    </r>
    <r>
      <rPr>
        <sz val="10"/>
        <rFont val="宋体"/>
        <charset val="134"/>
      </rPr>
      <t>1</t>
    </r>
    <r>
      <rPr>
        <sz val="10"/>
        <rFont val="宋体"/>
        <charset val="134"/>
      </rPr>
      <t>05104</t>
    </r>
    <phoneticPr fontId="31" type="noConversion"/>
  </si>
  <si>
    <t>朱玉琼</t>
  </si>
  <si>
    <t>2020110105070</t>
  </si>
  <si>
    <t>翁如康</t>
  </si>
  <si>
    <t>2019113123</t>
  </si>
  <si>
    <t>张健</t>
  </si>
  <si>
    <t>2018123131</t>
  </si>
  <si>
    <t>2020110201033</t>
  </si>
  <si>
    <t>高智根</t>
  </si>
  <si>
    <t>刘晓峰</t>
  </si>
  <si>
    <t>2020110204129</t>
  </si>
  <si>
    <t>张关廉</t>
  </si>
  <si>
    <t>2020110202086</t>
  </si>
  <si>
    <t>陶媛媛</t>
  </si>
  <si>
    <t>2020110203023</t>
  </si>
  <si>
    <t>高瀚彬</t>
  </si>
  <si>
    <t>2020110203041</t>
  </si>
  <si>
    <t>蓝秀肖</t>
  </si>
  <si>
    <t>2018129219</t>
  </si>
  <si>
    <t>娄骅</t>
  </si>
  <si>
    <t>2020110205064</t>
  </si>
  <si>
    <t>刘栖源</t>
  </si>
  <si>
    <t>2020110206166</t>
  </si>
  <si>
    <t>张然然</t>
  </si>
  <si>
    <t>2020110208097</t>
  </si>
  <si>
    <t>孙思敬</t>
  </si>
  <si>
    <t>2020110204072</t>
  </si>
  <si>
    <t>罗忠山</t>
  </si>
  <si>
    <t>2020110204134</t>
  </si>
  <si>
    <t>张青青</t>
  </si>
  <si>
    <t>2020110204141</t>
  </si>
  <si>
    <t>张玉斌</t>
  </si>
  <si>
    <t>周婷婷</t>
  </si>
  <si>
    <t>2020110202118</t>
  </si>
  <si>
    <t>杨屹</t>
  </si>
  <si>
    <t>2017120202043</t>
  </si>
  <si>
    <t>李晨扬</t>
  </si>
  <si>
    <t>2020110302079</t>
  </si>
  <si>
    <t>牟小强</t>
  </si>
  <si>
    <t>郑瑞民</t>
  </si>
  <si>
    <t>郭一璇</t>
  </si>
  <si>
    <t>刘毅</t>
  </si>
  <si>
    <t>王常荣</t>
  </si>
  <si>
    <t>李锦豪</t>
  </si>
  <si>
    <t>杨智鑫</t>
  </si>
  <si>
    <t>野文博</t>
  </si>
  <si>
    <t>周颜</t>
  </si>
  <si>
    <t>陈宗玲</t>
  </si>
  <si>
    <t>许晴</t>
  </si>
  <si>
    <t>2020110401049</t>
  </si>
  <si>
    <t>谢一凡</t>
  </si>
  <si>
    <t>2020110404059</t>
  </si>
  <si>
    <t>罗兴琴</t>
  </si>
  <si>
    <t>2020110403041</t>
  </si>
  <si>
    <t>凯丽比努尔• 伊斯马伊力</t>
  </si>
  <si>
    <t>李溢群</t>
  </si>
  <si>
    <t>2020110405030</t>
  </si>
  <si>
    <t>马成河</t>
  </si>
  <si>
    <t>2019162527</t>
  </si>
  <si>
    <t>奚维一</t>
    <phoneticPr fontId="31" type="noConversion"/>
  </si>
  <si>
    <t>2019162522</t>
  </si>
  <si>
    <t>孙浩杰</t>
    <phoneticPr fontId="31" type="noConversion"/>
  </si>
  <si>
    <t>毛晨</t>
    <phoneticPr fontId="31" type="noConversion"/>
  </si>
  <si>
    <t>张江鹏</t>
    <phoneticPr fontId="31" type="noConversion"/>
  </si>
  <si>
    <t>2018163211</t>
  </si>
  <si>
    <t>秦颜婷</t>
  </si>
  <si>
    <t>2020160502018</t>
  </si>
  <si>
    <t>沈喆</t>
  </si>
  <si>
    <t>2020110504009</t>
  </si>
  <si>
    <t>樊盼盼</t>
  </si>
  <si>
    <t>2020110505032</t>
  </si>
  <si>
    <t>石芙源</t>
  </si>
  <si>
    <t>罗星</t>
  </si>
  <si>
    <t>张玉珑</t>
  </si>
  <si>
    <t>张宏伟</t>
  </si>
  <si>
    <t>2018175212</t>
  </si>
  <si>
    <t>刘璐</t>
  </si>
  <si>
    <t>2018175225</t>
  </si>
  <si>
    <r>
      <t>20181</t>
    </r>
    <r>
      <rPr>
        <sz val="9"/>
        <color indexed="8"/>
        <rFont val="宋体"/>
        <charset val="134"/>
      </rPr>
      <t>7</t>
    </r>
    <r>
      <rPr>
        <sz val="9"/>
        <color indexed="8"/>
        <rFont val="宋体"/>
        <charset val="134"/>
      </rPr>
      <t>1114</t>
    </r>
    <phoneticPr fontId="31" type="noConversion"/>
  </si>
  <si>
    <t>2020110702042</t>
  </si>
  <si>
    <t>沈祎俊</t>
  </si>
  <si>
    <t>2020110702053</t>
  </si>
  <si>
    <t>王思琪</t>
  </si>
  <si>
    <t>袁桃滢</t>
  </si>
  <si>
    <t>2020110701031</t>
  </si>
  <si>
    <t>张扬</t>
  </si>
  <si>
    <t>王晗</t>
  </si>
  <si>
    <t>2020年家庭经济困难学生学费减免名单</t>
    <phoneticPr fontId="31" type="noConversion"/>
  </si>
  <si>
    <t>序号</t>
    <phoneticPr fontId="31" type="noConversion"/>
  </si>
  <si>
    <t>学院</t>
    <phoneticPr fontId="31" type="noConversion"/>
  </si>
  <si>
    <t>学号</t>
    <phoneticPr fontId="31" type="noConversion"/>
  </si>
  <si>
    <t>姓名</t>
    <phoneticPr fontId="31" type="noConversion"/>
  </si>
  <si>
    <t>减免金额</t>
    <phoneticPr fontId="31" type="noConversion"/>
  </si>
</sst>
</file>

<file path=xl/styles.xml><?xml version="1.0" encoding="utf-8"?>
<styleSheet xmlns="http://schemas.openxmlformats.org/spreadsheetml/2006/main">
  <numFmts count="3">
    <numFmt numFmtId="176" formatCode="0_);[Red]\(0\)"/>
    <numFmt numFmtId="177" formatCode="0.00_ "/>
    <numFmt numFmtId="178" formatCode="0.0_);[Red]\(0.0\)"/>
  </numFmts>
  <fonts count="40">
    <font>
      <sz val="12"/>
      <name val="宋体"/>
      <charset val="134"/>
    </font>
    <font>
      <sz val="18"/>
      <name val="宋体"/>
      <family val="3"/>
      <charset val="134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sz val="11"/>
      <name val="华文细黑"/>
      <family val="3"/>
      <charset val="134"/>
    </font>
    <font>
      <sz val="12"/>
      <name val="华文细黑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name val="宋体"/>
      <family val="3"/>
      <charset val="134"/>
    </font>
    <font>
      <b/>
      <sz val="11"/>
      <name val="华文细黑"/>
      <family val="3"/>
      <charset val="134"/>
    </font>
    <font>
      <b/>
      <sz val="10"/>
      <name val="华文细黑"/>
      <family val="3"/>
      <charset val="134"/>
    </font>
    <font>
      <sz val="10"/>
      <name val="华文细黑"/>
      <family val="3"/>
      <charset val="134"/>
    </font>
    <font>
      <sz val="10"/>
      <color theme="1"/>
      <name val="华文细黑"/>
      <family val="3"/>
      <charset val="134"/>
    </font>
    <font>
      <sz val="10"/>
      <color rgb="FF000000"/>
      <name val="华文细黑"/>
      <family val="3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</font>
    <font>
      <sz val="9"/>
      <color rgb="FF000000"/>
      <name val="SimSun"/>
      <charset val="134"/>
    </font>
    <font>
      <sz val="9"/>
      <color rgb="FF000000"/>
      <name val="宋体"/>
      <charset val="134"/>
      <scheme val="minor"/>
    </font>
    <font>
      <sz val="9"/>
      <color indexed="8"/>
      <name val="宋体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0" fillId="16" borderId="5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6" borderId="8" applyNumberFormat="0" applyAlignment="0" applyProtection="0">
      <alignment vertical="center"/>
    </xf>
    <xf numFmtId="0" fontId="22" fillId="7" borderId="5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23" borderId="9" applyNumberFormat="0" applyFont="0" applyAlignment="0" applyProtection="0">
      <alignment vertical="center"/>
    </xf>
    <xf numFmtId="0" fontId="24" fillId="0" borderId="0">
      <alignment vertical="center"/>
    </xf>
  </cellStyleXfs>
  <cellXfs count="10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4" fillId="0" borderId="15" xfId="0" applyNumberFormat="1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176" fontId="4" fillId="0" borderId="15" xfId="0" applyNumberFormat="1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4" fillId="25" borderId="11" xfId="0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horizontal="center" vertical="center" wrapText="1"/>
    </xf>
    <xf numFmtId="9" fontId="4" fillId="25" borderId="10" xfId="0" applyNumberFormat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49" fontId="25" fillId="0" borderId="13" xfId="0" applyNumberFormat="1" applyFont="1" applyFill="1" applyBorder="1" applyAlignment="1">
      <alignment horizontal="center" vertical="center" wrapText="1"/>
    </xf>
    <xf numFmtId="176" fontId="25" fillId="0" borderId="13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9" fontId="4" fillId="24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9" fontId="4" fillId="24" borderId="15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176" fontId="4" fillId="0" borderId="15" xfId="0" applyNumberFormat="1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horizontal="center" vertical="center"/>
    </xf>
    <xf numFmtId="0" fontId="4" fillId="25" borderId="10" xfId="0" applyNumberFormat="1" applyFont="1" applyFill="1" applyBorder="1" applyAlignment="1">
      <alignment horizontal="center" vertical="center" wrapText="1"/>
    </xf>
    <xf numFmtId="176" fontId="4" fillId="25" borderId="10" xfId="0" applyNumberFormat="1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176" fontId="26" fillId="0" borderId="13" xfId="0" applyNumberFormat="1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9" fontId="27" fillId="0" borderId="10" xfId="0" applyNumberFormat="1" applyFont="1" applyFill="1" applyBorder="1" applyAlignment="1">
      <alignment horizontal="center" vertical="center" wrapText="1"/>
    </xf>
    <xf numFmtId="176" fontId="27" fillId="0" borderId="10" xfId="0" applyNumberFormat="1" applyFont="1" applyFill="1" applyBorder="1" applyAlignment="1">
      <alignment horizontal="center" vertical="center" wrapText="1"/>
    </xf>
    <xf numFmtId="9" fontId="27" fillId="0" borderId="10" xfId="0" applyNumberFormat="1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 wrapText="1"/>
    </xf>
    <xf numFmtId="176" fontId="27" fillId="0" borderId="15" xfId="0" applyNumberFormat="1" applyFont="1" applyFill="1" applyBorder="1" applyAlignment="1">
      <alignment horizontal="center" vertical="center" wrapText="1"/>
    </xf>
    <xf numFmtId="9" fontId="27" fillId="0" borderId="15" xfId="0" applyNumberFormat="1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7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177" fontId="27" fillId="0" borderId="10" xfId="0" applyNumberFormat="1" applyFont="1" applyFill="1" applyBorder="1" applyAlignment="1">
      <alignment horizontal="center" vertical="center" wrapText="1"/>
    </xf>
    <xf numFmtId="178" fontId="27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>
      <alignment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 wrapText="1"/>
    </xf>
    <xf numFmtId="0" fontId="27" fillId="0" borderId="0" xfId="0" applyFont="1" applyFill="1">
      <alignment vertical="center"/>
    </xf>
    <xf numFmtId="49" fontId="27" fillId="0" borderId="10" xfId="0" applyNumberFormat="1" applyFont="1" applyBorder="1" applyAlignment="1">
      <alignment horizontal="center" vertical="center" wrapText="1"/>
    </xf>
    <xf numFmtId="0" fontId="27" fillId="0" borderId="10" xfId="42" applyFont="1" applyBorder="1" applyAlignment="1">
      <alignment horizontal="center" vertical="center"/>
    </xf>
    <xf numFmtId="0" fontId="27" fillId="0" borderId="10" xfId="42" applyFont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178" fontId="28" fillId="0" borderId="10" xfId="0" applyNumberFormat="1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/>
    </xf>
    <xf numFmtId="49" fontId="27" fillId="24" borderId="10" xfId="0" applyNumberFormat="1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9" fontId="27" fillId="24" borderId="10" xfId="0" applyNumberFormat="1" applyFont="1" applyFill="1" applyBorder="1" applyAlignment="1">
      <alignment horizontal="center" vertical="center" wrapText="1"/>
    </xf>
    <xf numFmtId="178" fontId="27" fillId="24" borderId="10" xfId="0" applyNumberFormat="1" applyFont="1" applyFill="1" applyBorder="1" applyAlignment="1">
      <alignment horizontal="center" vertical="center" wrapText="1"/>
    </xf>
    <xf numFmtId="176" fontId="27" fillId="24" borderId="10" xfId="0" applyNumberFormat="1" applyFont="1" applyFill="1" applyBorder="1" applyAlignment="1">
      <alignment horizontal="center" vertical="center" wrapText="1"/>
    </xf>
    <xf numFmtId="0" fontId="27" fillId="24" borderId="0" xfId="0" applyFont="1" applyFill="1">
      <alignment vertical="center"/>
    </xf>
    <xf numFmtId="9" fontId="27" fillId="24" borderId="10" xfId="0" applyNumberFormat="1" applyFont="1" applyFill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/>
    </xf>
    <xf numFmtId="0" fontId="30" fillId="0" borderId="10" xfId="0" quotePrefix="1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 wrapText="1"/>
    </xf>
    <xf numFmtId="49" fontId="32" fillId="0" borderId="10" xfId="0" applyNumberFormat="1" applyFont="1" applyFill="1" applyBorder="1" applyAlignment="1">
      <alignment horizontal="center" vertical="center" wrapText="1"/>
    </xf>
    <xf numFmtId="49" fontId="33" fillId="0" borderId="10" xfId="0" quotePrefix="1" applyNumberFormat="1" applyFont="1" applyFill="1" applyBorder="1" applyAlignment="1">
      <alignment horizontal="center" vertical="center" wrapText="1"/>
    </xf>
    <xf numFmtId="0" fontId="33" fillId="0" borderId="10" xfId="0" quotePrefix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/>
    </xf>
    <xf numFmtId="0" fontId="30" fillId="0" borderId="10" xfId="0" quotePrefix="1" applyFont="1" applyFill="1" applyBorder="1">
      <alignment vertical="center"/>
    </xf>
    <xf numFmtId="0" fontId="30" fillId="0" borderId="10" xfId="0" applyFont="1" applyFill="1" applyBorder="1" applyAlignment="1">
      <alignment horizontal="center" vertical="center" wrapText="1"/>
    </xf>
    <xf numFmtId="49" fontId="30" fillId="0" borderId="10" xfId="0" quotePrefix="1" applyNumberFormat="1" applyFont="1" applyFill="1" applyBorder="1" applyAlignment="1">
      <alignment horizontal="center" vertical="center" wrapText="1"/>
    </xf>
    <xf numFmtId="0" fontId="30" fillId="0" borderId="10" xfId="0" quotePrefix="1" applyFont="1" applyFill="1" applyBorder="1" applyAlignment="1">
      <alignment horizontal="center" vertical="center" wrapText="1"/>
    </xf>
    <xf numFmtId="0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NumberFormat="1" applyFont="1" applyFill="1" applyBorder="1" applyAlignment="1">
      <alignment horizontal="center" vertical="center"/>
    </xf>
    <xf numFmtId="0" fontId="31" fillId="0" borderId="10" xfId="0" applyNumberFormat="1" applyFont="1" applyFill="1" applyBorder="1" applyAlignment="1">
      <alignment horizontal="center" vertical="center"/>
    </xf>
    <xf numFmtId="0" fontId="35" fillId="0" borderId="10" xfId="0" applyNumberFormat="1" applyFont="1" applyFill="1" applyBorder="1" applyAlignment="1">
      <alignment horizontal="center" vertical="center"/>
    </xf>
    <xf numFmtId="49" fontId="36" fillId="0" borderId="10" xfId="0" applyNumberFormat="1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/>
    </xf>
  </cellXfs>
  <cellStyles count="43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42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强调文字颜色 1" xfId="35" builtinId="29" customBuiltin="1"/>
    <cellStyle name="强调文字颜色 2" xfId="36" builtinId="33" customBuiltin="1"/>
    <cellStyle name="强调文字颜色 3" xfId="37" builtinId="37" customBuiltin="1"/>
    <cellStyle name="强调文字颜色 4" xfId="38" builtinId="41" customBuiltin="1"/>
    <cellStyle name="强调文字颜色 5" xfId="39" builtinId="45" customBuiltin="1"/>
    <cellStyle name="强调文字颜色 6" xfId="40" builtinId="49" customBuiltin="1"/>
    <cellStyle name="适中" xfId="32" builtinId="28" customBuiltin="1"/>
    <cellStyle name="输出" xfId="33" builtinId="21" customBuiltin="1"/>
    <cellStyle name="输入" xfId="34" builtinId="20" customBuiltin="1"/>
    <cellStyle name="注释" xfId="41" builtinId="10" customBuiltin="1"/>
  </cellStyles>
  <dxfs count="10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numFmt numFmtId="176" formatCode="0_);[Red]\(0\)"/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numFmt numFmtId="178" formatCode="0.0_);[Red]\(0.0\)"/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宋体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宋体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华文细黑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numFmt numFmtId="176" formatCode="0_);[Red]\(0\)"/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华文细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华文细黑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/>
              <a:t>图表标题</a:t>
            </a:r>
          </a:p>
        </c:rich>
      </c:tx>
      <c:layout>
        <c:manualLayout>
          <c:xMode val="edge"/>
          <c:yMode val="edge"/>
          <c:x val="0.44130959716991935"/>
          <c:y val="2.148795036984015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0435746702657795E-2"/>
          <c:y val="0.13719258318200941"/>
          <c:w val="0.86522776182858963"/>
          <c:h val="0.77852658649067963"/>
        </c:manualLayout>
      </c:layout>
      <c:barChart>
        <c:barDir val="col"/>
        <c:grouping val="clustered"/>
        <c:ser>
          <c:idx val="0"/>
          <c:order val="0"/>
          <c:tx>
            <c:v>Sheet1!#REF!</c:v>
          </c:tx>
          <c:spPr>
            <a:solidFill>
              <a:srgbClr val="4F81BD"/>
            </a:solidFill>
            <a:ln w="25400">
              <a:noFill/>
            </a:ln>
          </c:spPr>
          <c:val>
            <c:numRef>
              <c:f>Sheet1!#REF!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 xmlns:c16="http://schemas.microsoft.com/office/drawing/2014/chart"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8E-4DBD-B43E-027015F16A52}"/>
            </c:ext>
          </c:extLst>
        </c:ser>
        <c:axId val="95143040"/>
        <c:axId val="95144576"/>
      </c:barChart>
      <c:catAx>
        <c:axId val="951430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95144576"/>
        <c:crosses val="autoZero"/>
        <c:auto val="1"/>
        <c:lblAlgn val="ctr"/>
        <c:lblOffset val="100"/>
        <c:tickLblSkip val="1"/>
        <c:tickMarkSkip val="1"/>
      </c:catAx>
      <c:valAx>
        <c:axId val="95144576"/>
        <c:scaling>
          <c:orientation val="minMax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95143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96305500399406641"/>
          <c:y val="0.52232359384828952"/>
          <c:w val="2.2826315188862269E-2"/>
          <c:h val="3.636433049174639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5.4767346775386708E-2"/>
          <c:y val="2.941226676408944E-2"/>
          <c:w val="0.59229871327455252"/>
          <c:h val="1.8576168482582801E-2"/>
        </c:manualLayout>
      </c:layout>
      <c:barChart>
        <c:barDir val="col"/>
        <c:grouping val="clustered"/>
        <c:ser>
          <c:idx val="0"/>
          <c:order val="0"/>
          <c:tx>
            <c:strRef>
              <c:f>Sheet1!$S$1</c:f>
              <c:strCache>
                <c:ptCount val="1"/>
                <c:pt idx="0">
                  <c:v>离异，收入低（0-0.2）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Sheet1!$S$2:$S$71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46-4BF0-81CF-CEA53E5D28BD}"/>
            </c:ext>
          </c:extLst>
        </c:ser>
        <c:ser>
          <c:idx val="1"/>
          <c:order val="1"/>
          <c:tx>
            <c:strRef>
              <c:f>Sheet1!$T$1</c:f>
              <c:strCache>
                <c:ptCount val="1"/>
                <c:pt idx="0">
                  <c:v>离异，一方无联系（0.4）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Sheet1!$T$2:$T$71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746-4BF0-81CF-CEA53E5D28BD}"/>
            </c:ext>
          </c:extLst>
        </c:ser>
        <c:ser>
          <c:idx val="2"/>
          <c:order val="2"/>
          <c:tx>
            <c:strRef>
              <c:f>Sheet1!$U$1</c:f>
              <c:strCache>
                <c:ptCount val="1"/>
                <c:pt idx="0">
                  <c:v>离异，一方无联系，另一方也无联系或重病（0.4-0.6）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Sheet1!$U$2:$U$71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746-4BF0-81CF-CEA53E5D28BD}"/>
            </c:ext>
          </c:extLst>
        </c:ser>
        <c:ser>
          <c:idx val="3"/>
          <c:order val="3"/>
          <c:tx>
            <c:strRef>
              <c:f>Sheet1!$V$1</c:f>
              <c:strCache>
                <c:ptCount val="1"/>
                <c:pt idx="0">
                  <c:v>其他子女上学（0.2）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Sheet1!$V$2:$V$71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746-4BF0-81CF-CEA53E5D28BD}"/>
            </c:ext>
          </c:extLst>
        </c:ser>
        <c:ser>
          <c:idx val="4"/>
          <c:order val="4"/>
          <c:tx>
            <c:strRef>
              <c:f>Sheet1!$W$1</c:f>
              <c:strCache>
                <c:ptCount val="1"/>
                <c:pt idx="0">
                  <c:v>债务（0-0.2）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Sheet1!$W$2:$W$71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746-4BF0-81CF-CEA53E5D28BD}"/>
            </c:ext>
          </c:extLst>
        </c:ser>
        <c:ser>
          <c:idx val="5"/>
          <c:order val="5"/>
          <c:tx>
            <c:strRef>
              <c:f>Sheet1!$X$1</c:f>
              <c:strCache>
                <c:ptCount val="1"/>
                <c:pt idx="0">
                  <c:v>低保0.2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Sheet1!$X$2:$X$71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746-4BF0-81CF-CEA53E5D28BD}"/>
            </c:ext>
          </c:extLst>
        </c:ser>
        <c:ser>
          <c:idx val="6"/>
          <c:order val="6"/>
          <c:tx>
            <c:strRef>
              <c:f>Sheet1!$Y$1</c:f>
              <c:strCache>
                <c:ptCount val="1"/>
                <c:pt idx="0">
                  <c:v>贫困地区0.2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Sheet1!$Y$2:$Y$71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B746-4BF0-81CF-CEA53E5D28BD}"/>
            </c:ext>
          </c:extLst>
        </c:ser>
        <c:ser>
          <c:idx val="7"/>
          <c:order val="7"/>
          <c:tx>
            <c:strRef>
              <c:f>Sheet1!$Z$1</c:f>
              <c:strCache>
                <c:ptCount val="1"/>
                <c:pt idx="0">
                  <c:v>遭受灾害（0-0.4）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Sheet1!$Z$2:$Z$71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B746-4BF0-81CF-CEA53E5D28BD}"/>
            </c:ext>
          </c:extLst>
        </c:ser>
        <c:ser>
          <c:idx val="8"/>
          <c:order val="8"/>
          <c:tx>
            <c:strRef>
              <c:f>Sheet1!$K$1</c:f>
              <c:strCache>
                <c:ptCount val="1"/>
                <c:pt idx="0">
                  <c:v>在校表现情况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Sheet1!$K$2:$K$71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746-4BF0-81CF-CEA53E5D28BD}"/>
            </c:ext>
          </c:extLst>
        </c:ser>
        <c:ser>
          <c:idx val="9"/>
          <c:order val="9"/>
          <c:tx>
            <c:strRef>
              <c:f>Sheet1!$L$1</c:f>
              <c:strCache>
                <c:ptCount val="1"/>
                <c:pt idx="0">
                  <c:v>系部上报额度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Sheet1!$L$2:$L$71</c:f>
              <c:numCache>
                <c:formatCode>0%</c:formatCode>
                <c:ptCount val="70"/>
                <c:pt idx="0">
                  <c:v>0.6</c:v>
                </c:pt>
                <c:pt idx="1">
                  <c:v>0.4</c:v>
                </c:pt>
                <c:pt idx="2">
                  <c:v>0.2</c:v>
                </c:pt>
                <c:pt idx="3">
                  <c:v>0.4</c:v>
                </c:pt>
                <c:pt idx="4">
                  <c:v>0.4</c:v>
                </c:pt>
                <c:pt idx="5">
                  <c:v>0.6</c:v>
                </c:pt>
                <c:pt idx="6">
                  <c:v>0.4</c:v>
                </c:pt>
                <c:pt idx="7">
                  <c:v>0.2</c:v>
                </c:pt>
                <c:pt idx="8">
                  <c:v>0.2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  <c:pt idx="28">
                  <c:v>0.2</c:v>
                </c:pt>
                <c:pt idx="29">
                  <c:v>0.4</c:v>
                </c:pt>
                <c:pt idx="30">
                  <c:v>0.2</c:v>
                </c:pt>
                <c:pt idx="31">
                  <c:v>0.4</c:v>
                </c:pt>
                <c:pt idx="32">
                  <c:v>0.2</c:v>
                </c:pt>
                <c:pt idx="33">
                  <c:v>0.2</c:v>
                </c:pt>
                <c:pt idx="34">
                  <c:v>0.2</c:v>
                </c:pt>
                <c:pt idx="35">
                  <c:v>0.6</c:v>
                </c:pt>
                <c:pt idx="36">
                  <c:v>0.4</c:v>
                </c:pt>
                <c:pt idx="37">
                  <c:v>0.6</c:v>
                </c:pt>
                <c:pt idx="38">
                  <c:v>0.4</c:v>
                </c:pt>
                <c:pt idx="39">
                  <c:v>0.2</c:v>
                </c:pt>
                <c:pt idx="40">
                  <c:v>0.2</c:v>
                </c:pt>
                <c:pt idx="41">
                  <c:v>0.4</c:v>
                </c:pt>
                <c:pt idx="42">
                  <c:v>0.4</c:v>
                </c:pt>
                <c:pt idx="43">
                  <c:v>0.2</c:v>
                </c:pt>
                <c:pt idx="44">
                  <c:v>0.4</c:v>
                </c:pt>
                <c:pt idx="45">
                  <c:v>0.4</c:v>
                </c:pt>
                <c:pt idx="46">
                  <c:v>0.2</c:v>
                </c:pt>
                <c:pt idx="47">
                  <c:v>0.2</c:v>
                </c:pt>
                <c:pt idx="48">
                  <c:v>0.6</c:v>
                </c:pt>
                <c:pt idx="49">
                  <c:v>0.6</c:v>
                </c:pt>
                <c:pt idx="50">
                  <c:v>0.4</c:v>
                </c:pt>
                <c:pt idx="51">
                  <c:v>0.6</c:v>
                </c:pt>
                <c:pt idx="52">
                  <c:v>0.4</c:v>
                </c:pt>
                <c:pt idx="53">
                  <c:v>0.6</c:v>
                </c:pt>
                <c:pt idx="54">
                  <c:v>0.4</c:v>
                </c:pt>
                <c:pt idx="55">
                  <c:v>0.4</c:v>
                </c:pt>
                <c:pt idx="56">
                  <c:v>0.2</c:v>
                </c:pt>
                <c:pt idx="57">
                  <c:v>0.2</c:v>
                </c:pt>
                <c:pt idx="58">
                  <c:v>0.6</c:v>
                </c:pt>
                <c:pt idx="59">
                  <c:v>0.4</c:v>
                </c:pt>
                <c:pt idx="60">
                  <c:v>0.4</c:v>
                </c:pt>
                <c:pt idx="61">
                  <c:v>0.6</c:v>
                </c:pt>
                <c:pt idx="62">
                  <c:v>0.6</c:v>
                </c:pt>
                <c:pt idx="63">
                  <c:v>0.4</c:v>
                </c:pt>
                <c:pt idx="64">
                  <c:v>0.6</c:v>
                </c:pt>
                <c:pt idx="65">
                  <c:v>0.6</c:v>
                </c:pt>
                <c:pt idx="66">
                  <c:v>0.4</c:v>
                </c:pt>
                <c:pt idx="67">
                  <c:v>0.4</c:v>
                </c:pt>
                <c:pt idx="68">
                  <c:v>0.2</c:v>
                </c:pt>
                <c:pt idx="69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B746-4BF0-81CF-CEA53E5D28BD}"/>
            </c:ext>
          </c:extLst>
        </c:ser>
        <c:ser>
          <c:idx val="10"/>
          <c:order val="10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B746-4BF0-81CF-CEA53E5D28BD}"/>
            </c:ext>
          </c:extLst>
        </c:ser>
        <c:ser>
          <c:idx val="11"/>
          <c:order val="11"/>
          <c:tx>
            <c:strRef>
              <c:f>Sheet1!$AE$1</c:f>
              <c:strCache>
                <c:ptCount val="1"/>
                <c:pt idx="0">
                  <c:v>奖助学金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Sheet1!$AE$2:$AE$71</c:f>
              <c:numCache>
                <c:formatCode>General</c:formatCode>
                <c:ptCount val="70"/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14">
                  <c:v>0</c:v>
                </c:pt>
                <c:pt idx="15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9">
                  <c:v>0</c:v>
                </c:pt>
                <c:pt idx="31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1">
                  <c:v>0</c:v>
                </c:pt>
                <c:pt idx="45">
                  <c:v>0</c:v>
                </c:pt>
                <c:pt idx="48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B746-4BF0-81CF-CEA53E5D28BD}"/>
            </c:ext>
          </c:extLst>
        </c:ser>
        <c:ser>
          <c:idx val="12"/>
          <c:order val="12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B746-4BF0-81CF-CEA53E5D28BD}"/>
            </c:ext>
          </c:extLst>
        </c:ser>
        <c:ser>
          <c:idx val="13"/>
          <c:order val="13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B746-4BF0-81CF-CEA53E5D28BD}"/>
            </c:ext>
          </c:extLst>
        </c:ser>
        <c:ser>
          <c:idx val="14"/>
          <c:order val="14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B746-4BF0-81CF-CEA53E5D28BD}"/>
            </c:ext>
          </c:extLst>
        </c:ser>
        <c:ser>
          <c:idx val="15"/>
          <c:order val="15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B746-4BF0-81CF-CEA53E5D28BD}"/>
            </c:ext>
          </c:extLst>
        </c:ser>
        <c:axId val="102214656"/>
        <c:axId val="105063168"/>
      </c:barChart>
      <c:catAx>
        <c:axId val="1022146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05063168"/>
        <c:crosses val="autoZero"/>
        <c:auto val="1"/>
        <c:lblAlgn val="ctr"/>
        <c:lblOffset val="100"/>
        <c:tickLblSkip val="1"/>
        <c:tickMarkSkip val="1"/>
      </c:catAx>
      <c:valAx>
        <c:axId val="105063168"/>
        <c:scaling>
          <c:orientation val="minMax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02214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329345748617252"/>
          <c:y val="0.38390742952796564"/>
          <c:w val="0.32150463443590871"/>
          <c:h val="0.1207451467947312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5.4767346775386708E-2"/>
          <c:y val="2.941226676408944E-2"/>
          <c:w val="0.59229871327455252"/>
          <c:h val="1.8576168482582801E-2"/>
        </c:manualLayout>
      </c:layout>
      <c:barChart>
        <c:barDir val="col"/>
        <c:grouping val="clustered"/>
        <c:ser>
          <c:idx val="0"/>
          <c:order val="0"/>
          <c:tx>
            <c:strRef>
              <c:f>Sheet1!$S$1</c:f>
              <c:strCache>
                <c:ptCount val="1"/>
                <c:pt idx="0">
                  <c:v>离异，收入低（0-0.2）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Sheet1!$S$2:$S$71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68-4BC0-888B-49BE326D6E41}"/>
            </c:ext>
          </c:extLst>
        </c:ser>
        <c:ser>
          <c:idx val="1"/>
          <c:order val="1"/>
          <c:tx>
            <c:strRef>
              <c:f>Sheet1!$T$1</c:f>
              <c:strCache>
                <c:ptCount val="1"/>
                <c:pt idx="0">
                  <c:v>离异，一方无联系（0.4）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Sheet1!$T$2:$T$71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68-4BC0-888B-49BE326D6E41}"/>
            </c:ext>
          </c:extLst>
        </c:ser>
        <c:ser>
          <c:idx val="2"/>
          <c:order val="2"/>
          <c:tx>
            <c:strRef>
              <c:f>Sheet1!$U$1</c:f>
              <c:strCache>
                <c:ptCount val="1"/>
                <c:pt idx="0">
                  <c:v>离异，一方无联系，另一方也无联系或重病（0.4-0.6）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Sheet1!$U$2:$U$71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668-4BC0-888B-49BE326D6E41}"/>
            </c:ext>
          </c:extLst>
        </c:ser>
        <c:ser>
          <c:idx val="3"/>
          <c:order val="3"/>
          <c:tx>
            <c:strRef>
              <c:f>Sheet1!$V$1</c:f>
              <c:strCache>
                <c:ptCount val="1"/>
                <c:pt idx="0">
                  <c:v>其他子女上学（0.2）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Sheet1!$V$2:$V$71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668-4BC0-888B-49BE326D6E41}"/>
            </c:ext>
          </c:extLst>
        </c:ser>
        <c:ser>
          <c:idx val="4"/>
          <c:order val="4"/>
          <c:tx>
            <c:strRef>
              <c:f>Sheet1!$W$1</c:f>
              <c:strCache>
                <c:ptCount val="1"/>
                <c:pt idx="0">
                  <c:v>债务（0-0.2）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Sheet1!$W$2:$W$71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668-4BC0-888B-49BE326D6E41}"/>
            </c:ext>
          </c:extLst>
        </c:ser>
        <c:ser>
          <c:idx val="5"/>
          <c:order val="5"/>
          <c:tx>
            <c:strRef>
              <c:f>Sheet1!$X$1</c:f>
              <c:strCache>
                <c:ptCount val="1"/>
                <c:pt idx="0">
                  <c:v>低保0.2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Sheet1!$X$2:$X$71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668-4BC0-888B-49BE326D6E41}"/>
            </c:ext>
          </c:extLst>
        </c:ser>
        <c:ser>
          <c:idx val="6"/>
          <c:order val="6"/>
          <c:tx>
            <c:strRef>
              <c:f>Sheet1!$Y$1</c:f>
              <c:strCache>
                <c:ptCount val="1"/>
                <c:pt idx="0">
                  <c:v>贫困地区0.2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Sheet1!$Y$2:$Y$71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668-4BC0-888B-49BE326D6E41}"/>
            </c:ext>
          </c:extLst>
        </c:ser>
        <c:ser>
          <c:idx val="7"/>
          <c:order val="7"/>
          <c:tx>
            <c:strRef>
              <c:f>Sheet1!$Z$1</c:f>
              <c:strCache>
                <c:ptCount val="1"/>
                <c:pt idx="0">
                  <c:v>遭受灾害（0-0.4）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Sheet1!$Z$2:$Z$71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1668-4BC0-888B-49BE326D6E41}"/>
            </c:ext>
          </c:extLst>
        </c:ser>
        <c:ser>
          <c:idx val="8"/>
          <c:order val="8"/>
          <c:tx>
            <c:strRef>
              <c:f>Sheet1!$K$1</c:f>
              <c:strCache>
                <c:ptCount val="1"/>
                <c:pt idx="0">
                  <c:v>在校表现情况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Sheet1!$K$2:$K$71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668-4BC0-888B-49BE326D6E41}"/>
            </c:ext>
          </c:extLst>
        </c:ser>
        <c:ser>
          <c:idx val="9"/>
          <c:order val="9"/>
          <c:tx>
            <c:strRef>
              <c:f>Sheet1!$L$1</c:f>
              <c:strCache>
                <c:ptCount val="1"/>
                <c:pt idx="0">
                  <c:v>系部上报额度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Sheet1!$L$2:$L$71</c:f>
              <c:numCache>
                <c:formatCode>0%</c:formatCode>
                <c:ptCount val="70"/>
                <c:pt idx="0">
                  <c:v>0.6</c:v>
                </c:pt>
                <c:pt idx="1">
                  <c:v>0.4</c:v>
                </c:pt>
                <c:pt idx="2">
                  <c:v>0.2</c:v>
                </c:pt>
                <c:pt idx="3">
                  <c:v>0.4</c:v>
                </c:pt>
                <c:pt idx="4">
                  <c:v>0.4</c:v>
                </c:pt>
                <c:pt idx="5">
                  <c:v>0.6</c:v>
                </c:pt>
                <c:pt idx="6">
                  <c:v>0.4</c:v>
                </c:pt>
                <c:pt idx="7">
                  <c:v>0.2</c:v>
                </c:pt>
                <c:pt idx="8">
                  <c:v>0.2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  <c:pt idx="28">
                  <c:v>0.2</c:v>
                </c:pt>
                <c:pt idx="29">
                  <c:v>0.4</c:v>
                </c:pt>
                <c:pt idx="30">
                  <c:v>0.2</c:v>
                </c:pt>
                <c:pt idx="31">
                  <c:v>0.4</c:v>
                </c:pt>
                <c:pt idx="32">
                  <c:v>0.2</c:v>
                </c:pt>
                <c:pt idx="33">
                  <c:v>0.2</c:v>
                </c:pt>
                <c:pt idx="34">
                  <c:v>0.2</c:v>
                </c:pt>
                <c:pt idx="35">
                  <c:v>0.6</c:v>
                </c:pt>
                <c:pt idx="36">
                  <c:v>0.4</c:v>
                </c:pt>
                <c:pt idx="37">
                  <c:v>0.6</c:v>
                </c:pt>
                <c:pt idx="38">
                  <c:v>0.4</c:v>
                </c:pt>
                <c:pt idx="39">
                  <c:v>0.2</c:v>
                </c:pt>
                <c:pt idx="40">
                  <c:v>0.2</c:v>
                </c:pt>
                <c:pt idx="41">
                  <c:v>0.4</c:v>
                </c:pt>
                <c:pt idx="42">
                  <c:v>0.4</c:v>
                </c:pt>
                <c:pt idx="43">
                  <c:v>0.2</c:v>
                </c:pt>
                <c:pt idx="44">
                  <c:v>0.4</c:v>
                </c:pt>
                <c:pt idx="45">
                  <c:v>0.4</c:v>
                </c:pt>
                <c:pt idx="46">
                  <c:v>0.2</c:v>
                </c:pt>
                <c:pt idx="47">
                  <c:v>0.2</c:v>
                </c:pt>
                <c:pt idx="48">
                  <c:v>0.6</c:v>
                </c:pt>
                <c:pt idx="49">
                  <c:v>0.6</c:v>
                </c:pt>
                <c:pt idx="50">
                  <c:v>0.4</c:v>
                </c:pt>
                <c:pt idx="51">
                  <c:v>0.6</c:v>
                </c:pt>
                <c:pt idx="52">
                  <c:v>0.4</c:v>
                </c:pt>
                <c:pt idx="53">
                  <c:v>0.6</c:v>
                </c:pt>
                <c:pt idx="54">
                  <c:v>0.4</c:v>
                </c:pt>
                <c:pt idx="55">
                  <c:v>0.4</c:v>
                </c:pt>
                <c:pt idx="56">
                  <c:v>0.2</c:v>
                </c:pt>
                <c:pt idx="57">
                  <c:v>0.2</c:v>
                </c:pt>
                <c:pt idx="58">
                  <c:v>0.6</c:v>
                </c:pt>
                <c:pt idx="59">
                  <c:v>0.4</c:v>
                </c:pt>
                <c:pt idx="60">
                  <c:v>0.4</c:v>
                </c:pt>
                <c:pt idx="61">
                  <c:v>0.6</c:v>
                </c:pt>
                <c:pt idx="62">
                  <c:v>0.6</c:v>
                </c:pt>
                <c:pt idx="63">
                  <c:v>0.4</c:v>
                </c:pt>
                <c:pt idx="64">
                  <c:v>0.6</c:v>
                </c:pt>
                <c:pt idx="65">
                  <c:v>0.6</c:v>
                </c:pt>
                <c:pt idx="66">
                  <c:v>0.4</c:v>
                </c:pt>
                <c:pt idx="67">
                  <c:v>0.4</c:v>
                </c:pt>
                <c:pt idx="68">
                  <c:v>0.2</c:v>
                </c:pt>
                <c:pt idx="69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1668-4BC0-888B-49BE326D6E41}"/>
            </c:ext>
          </c:extLst>
        </c:ser>
        <c:ser>
          <c:idx val="10"/>
          <c:order val="10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668-4BC0-888B-49BE326D6E41}"/>
            </c:ext>
          </c:extLst>
        </c:ser>
        <c:ser>
          <c:idx val="11"/>
          <c:order val="11"/>
          <c:tx>
            <c:strRef>
              <c:f>Sheet1!$AE$1</c:f>
              <c:strCache>
                <c:ptCount val="1"/>
                <c:pt idx="0">
                  <c:v>奖助学金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Sheet1!$AE$2:$AE$71</c:f>
              <c:numCache>
                <c:formatCode>General</c:formatCode>
                <c:ptCount val="70"/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14">
                  <c:v>0</c:v>
                </c:pt>
                <c:pt idx="15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9">
                  <c:v>0</c:v>
                </c:pt>
                <c:pt idx="31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1">
                  <c:v>0</c:v>
                </c:pt>
                <c:pt idx="45">
                  <c:v>0</c:v>
                </c:pt>
                <c:pt idx="48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1668-4BC0-888B-49BE326D6E41}"/>
            </c:ext>
          </c:extLst>
        </c:ser>
        <c:ser>
          <c:idx val="12"/>
          <c:order val="12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1668-4BC0-888B-49BE326D6E41}"/>
            </c:ext>
          </c:extLst>
        </c:ser>
        <c:ser>
          <c:idx val="13"/>
          <c:order val="13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1668-4BC0-888B-49BE326D6E41}"/>
            </c:ext>
          </c:extLst>
        </c:ser>
        <c:ser>
          <c:idx val="14"/>
          <c:order val="14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1668-4BC0-888B-49BE326D6E41}"/>
            </c:ext>
          </c:extLst>
        </c:ser>
        <c:ser>
          <c:idx val="15"/>
          <c:order val="15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Sheet1!$A$2:$R$52</c:f>
              <c:multiLvlStrCache>
                <c:ptCount val="51"/>
                <c:lvl>
                  <c:pt idx="0">
                    <c:v>60%</c:v>
                  </c:pt>
                  <c:pt idx="1">
                    <c:v>40%</c:v>
                  </c:pt>
                  <c:pt idx="2">
                    <c:v>20%</c:v>
                  </c:pt>
                  <c:pt idx="3">
                    <c:v>40%</c:v>
                  </c:pt>
                  <c:pt idx="4">
                    <c:v>40%</c:v>
                  </c:pt>
                  <c:pt idx="5">
                    <c:v>60%</c:v>
                  </c:pt>
                  <c:pt idx="6">
                    <c:v>40%</c:v>
                  </c:pt>
                  <c:pt idx="7">
                    <c:v>20%</c:v>
                  </c:pt>
                  <c:pt idx="8">
                    <c:v>20%</c:v>
                  </c:pt>
                  <c:pt idx="9">
                    <c:v>60%</c:v>
                  </c:pt>
                  <c:pt idx="10">
                    <c:v>60%</c:v>
                  </c:pt>
                  <c:pt idx="11">
                    <c:v>60%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40%</c:v>
                  </c:pt>
                  <c:pt idx="15">
                    <c:v>40%</c:v>
                  </c:pt>
                  <c:pt idx="16">
                    <c:v>40%</c:v>
                  </c:pt>
                  <c:pt idx="17">
                    <c:v>40%</c:v>
                  </c:pt>
                  <c:pt idx="18">
                    <c:v>40%</c:v>
                  </c:pt>
                  <c:pt idx="19">
                    <c:v>40%</c:v>
                  </c:pt>
                  <c:pt idx="20">
                    <c:v>40%</c:v>
                  </c:pt>
                  <c:pt idx="21">
                    <c:v>20%</c:v>
                  </c:pt>
                  <c:pt idx="22">
                    <c:v>20%</c:v>
                  </c:pt>
                  <c:pt idx="23">
                    <c:v>20%</c:v>
                  </c:pt>
                  <c:pt idx="24">
                    <c:v>20%</c:v>
                  </c:pt>
                  <c:pt idx="25">
                    <c:v>20%</c:v>
                  </c:pt>
                  <c:pt idx="26">
                    <c:v>20%</c:v>
                  </c:pt>
                  <c:pt idx="27">
                    <c:v>20%</c:v>
                  </c:pt>
                  <c:pt idx="28">
                    <c:v>20%</c:v>
                  </c:pt>
                  <c:pt idx="29">
                    <c:v>40%</c:v>
                  </c:pt>
                  <c:pt idx="30">
                    <c:v>20%</c:v>
                  </c:pt>
                  <c:pt idx="31">
                    <c:v>40%</c:v>
                  </c:pt>
                  <c:pt idx="32">
                    <c:v>20%</c:v>
                  </c:pt>
                  <c:pt idx="33">
                    <c:v>20%</c:v>
                  </c:pt>
                  <c:pt idx="34">
                    <c:v>20%</c:v>
                  </c:pt>
                  <c:pt idx="35">
                    <c:v>60%</c:v>
                  </c:pt>
                  <c:pt idx="36">
                    <c:v>40%</c:v>
                  </c:pt>
                  <c:pt idx="37">
                    <c:v>60%</c:v>
                  </c:pt>
                  <c:pt idx="38">
                    <c:v>40%</c:v>
                  </c:pt>
                  <c:pt idx="39">
                    <c:v>20%</c:v>
                  </c:pt>
                  <c:pt idx="40">
                    <c:v>20%</c:v>
                  </c:pt>
                  <c:pt idx="41">
                    <c:v>40%</c:v>
                  </c:pt>
                  <c:pt idx="42">
                    <c:v>40%</c:v>
                  </c:pt>
                  <c:pt idx="43">
                    <c:v>20%</c:v>
                  </c:pt>
                  <c:pt idx="44">
                    <c:v>40%</c:v>
                  </c:pt>
                  <c:pt idx="45">
                    <c:v>40%</c:v>
                  </c:pt>
                  <c:pt idx="46">
                    <c:v>20%</c:v>
                  </c:pt>
                  <c:pt idx="47">
                    <c:v>20%</c:v>
                  </c:pt>
                  <c:pt idx="48">
                    <c:v>60%</c:v>
                  </c:pt>
                  <c:pt idx="49">
                    <c:v>60%</c:v>
                  </c:pt>
                  <c:pt idx="50">
                    <c:v>40%</c:v>
                  </c:pt>
                </c:lvl>
                <c:lvl>
                  <c:pt idx="0">
                    <c:v>勤俭节约，遵纪守法，在校表现良好</c:v>
                  </c:pt>
                  <c:pt idx="1">
                    <c:v>勤俭节约，遵纪守法，在校表现良好</c:v>
                  </c:pt>
                  <c:pt idx="2">
                    <c:v>勤俭节约，遵纪守法，在校表现良好</c:v>
                  </c:pt>
                  <c:pt idx="3">
                    <c:v>勤俭节约，遵纪守法，在校表现良好</c:v>
                  </c:pt>
                  <c:pt idx="4">
                    <c:v>勤俭节约，遵纪守法，在校表现良好</c:v>
                  </c:pt>
                  <c:pt idx="5">
                    <c:v>勤俭节约，遵纪守法，在校表现良好</c:v>
                  </c:pt>
                  <c:pt idx="6">
                    <c:v>勤俭节约，遵纪守法，在校表现良好</c:v>
                  </c:pt>
                  <c:pt idx="7">
                    <c:v>勤俭节约，遵纪守法，在校表现良好</c:v>
                  </c:pt>
                  <c:pt idx="8">
                    <c:v>勤俭节约，遵纪守法，在校表现良好</c:v>
                  </c:pt>
                  <c:pt idx="9">
                    <c:v>勤俭节约，遵纪守法，在校表现良好</c:v>
                  </c:pt>
                  <c:pt idx="10">
                    <c:v>勤俭节约，遵纪守法，在校表现良好</c:v>
                  </c:pt>
                  <c:pt idx="11">
                    <c:v>勤俭节约，遵纪守法，在校表现良好</c:v>
                  </c:pt>
                  <c:pt idx="12">
                    <c:v>勤俭节约，遵纪守法，在校表现良好</c:v>
                  </c:pt>
                  <c:pt idx="13">
                    <c:v>勤俭节约，遵纪守法，在校表现良好</c:v>
                  </c:pt>
                  <c:pt idx="14">
                    <c:v>勤俭节约，遵纪守法，在校表现良好</c:v>
                  </c:pt>
                  <c:pt idx="15">
                    <c:v>勤俭节约，遵纪守法，在校表现良好</c:v>
                  </c:pt>
                  <c:pt idx="16">
                    <c:v>勤俭节约，遵纪守法，在校表现良好</c:v>
                  </c:pt>
                  <c:pt idx="17">
                    <c:v>勤俭节约，遵纪守法，在校表现良好</c:v>
                  </c:pt>
                  <c:pt idx="18">
                    <c:v>勤俭节约，遵纪守法，在校表现良好</c:v>
                  </c:pt>
                  <c:pt idx="19">
                    <c:v>勤俭节约，遵纪守法，在校表现良好</c:v>
                  </c:pt>
                  <c:pt idx="20">
                    <c:v>勤俭节约，遵纪守法，在校表现良好</c:v>
                  </c:pt>
                  <c:pt idx="21">
                    <c:v>勤俭节约，遵纪守法，在校表现良好</c:v>
                  </c:pt>
                  <c:pt idx="22">
                    <c:v>勤俭节约，遵纪守法，在校表现良好</c:v>
                  </c:pt>
                  <c:pt idx="23">
                    <c:v>勤俭节约，遵纪守法，在校表现良好</c:v>
                  </c:pt>
                  <c:pt idx="24">
                    <c:v>勤俭节约，遵纪守法，在校表现良好</c:v>
                  </c:pt>
                  <c:pt idx="25">
                    <c:v>勤俭节约，遵纪守法，在校表现良好</c:v>
                  </c:pt>
                  <c:pt idx="26">
                    <c:v>勤俭节约，遵纪守法，在校表现良好</c:v>
                  </c:pt>
                  <c:pt idx="27">
                    <c:v>勤俭节约，遵纪守法，在校表现良好</c:v>
                  </c:pt>
                  <c:pt idx="28">
                    <c:v>勤俭节约，遵纪守法，在校表现良好</c:v>
                  </c:pt>
                  <c:pt idx="29">
                    <c:v>勤俭节约，遵纪守法，在校表现良好</c:v>
                  </c:pt>
                  <c:pt idx="30">
                    <c:v>勤俭节约，遵纪守法，在校表现良好</c:v>
                  </c:pt>
                  <c:pt idx="31">
                    <c:v>勤俭节约，遵纪守法，在校表现良好</c:v>
                  </c:pt>
                  <c:pt idx="32">
                    <c:v>勤俭节约，遵纪守法，在校表现良好</c:v>
                  </c:pt>
                  <c:pt idx="33">
                    <c:v>勤俭节约，遵纪守法，在校表现良好</c:v>
                  </c:pt>
                  <c:pt idx="34">
                    <c:v>勤俭节约，遵纪守法，在校表现良好</c:v>
                  </c:pt>
                  <c:pt idx="35">
                    <c:v>勤俭节约，遵纪守法，在校表现良好</c:v>
                  </c:pt>
                  <c:pt idx="36">
                    <c:v>勤俭节约，遵纪守法，在校表现良好</c:v>
                  </c:pt>
                  <c:pt idx="37">
                    <c:v>勤俭节约，遵纪守法，在校表现良好</c:v>
                  </c:pt>
                  <c:pt idx="38">
                    <c:v>勤俭节约，遵纪守法，在校表现良好</c:v>
                  </c:pt>
                  <c:pt idx="39">
                    <c:v>勤俭节约，遵纪守法，在校表现良好</c:v>
                  </c:pt>
                  <c:pt idx="40">
                    <c:v>勤俭节约，遵纪守法，在校表现良好</c:v>
                  </c:pt>
                  <c:pt idx="41">
                    <c:v>勤俭节约，遵纪守法，在校表现良好</c:v>
                  </c:pt>
                  <c:pt idx="42">
                    <c:v>勤俭节约，遵纪守法，在校表现良好</c:v>
                  </c:pt>
                  <c:pt idx="43">
                    <c:v>勤俭节约，遵纪守法，在校表现良好</c:v>
                  </c:pt>
                  <c:pt idx="44">
                    <c:v>勤俭节约，遵纪守法，在校表现良好</c:v>
                  </c:pt>
                  <c:pt idx="45">
                    <c:v>勤俭节约，遵纪守法，在校表现良好</c:v>
                  </c:pt>
                  <c:pt idx="46">
                    <c:v>勤俭节约，遵纪守法，在校表现良好</c:v>
                  </c:pt>
                  <c:pt idx="47">
                    <c:v>勤俭节约，遵纪守法，在校表现良好</c:v>
                  </c:pt>
                  <c:pt idx="48">
                    <c:v>勤俭节约，遵纪守法，在校表现良好</c:v>
                  </c:pt>
                  <c:pt idx="49">
                    <c:v>勤俭节约，遵纪守法，在校表现良好</c:v>
                  </c:pt>
                  <c:pt idx="50">
                    <c:v>勤俭节约，遵纪守法，在校表现良好</c:v>
                  </c:pt>
                </c:lvl>
                <c:lvl>
                  <c:pt idx="0">
                    <c:v>家中3人，父母是农民，父亲患有严重关节炎劳动力低下，家中主要靠母亲做农活和打临时工来维持生计。</c:v>
                  </c:pt>
                  <c:pt idx="1">
                    <c:v>家中6人，父母是农民，有一个弟弟在读高中，还有爷爷奶奶需要赡养。</c:v>
                  </c:pt>
                  <c:pt idx="2">
                    <c:v>家中2人，母亲2011年去世，父亲无稳定工作，靠打工维持生计，还有奶奶需要赡养。</c:v>
                  </c:pt>
                  <c:pt idx="3">
                    <c:v>家中3人，父母是农民，家中土地遭水灾无收入，目前靠父亲外出打工维持生计，还有爷爷奶奶需要赡养。</c:v>
                  </c:pt>
                  <c:pt idx="4">
                    <c:v>家中5人，父母是农民，还有一个妹妹在上小学，家中靠务农收入和父亲外出打工维持生计。</c:v>
                  </c:pt>
                  <c:pt idx="5">
                    <c:v>家中6人，父母是农民，母亲患癌症已做手术，靠父亲一人收入维持生计。有一个哥哥已经工作，收入低。有爷爷奶奶需要赡养。</c:v>
                  </c:pt>
                  <c:pt idx="6">
                    <c:v>家中3人，母亲患尿毒症，需承担大额医疗费，靠父亲一人打工维持生计。</c:v>
                  </c:pt>
                  <c:pt idx="7">
                    <c:v>来自甘肃省贫困县，家中3人，父亲是农民，母亲下岗，身体较弱没有劳动力，目前仅靠父亲一人打工维持生计。</c:v>
                  </c:pt>
                  <c:pt idx="8">
                    <c:v>家中3人，母亲无业，父亲在环卫工作，收入较低。父亲患有癫痫病需要承担一定的医药费。低保家庭。</c:v>
                  </c:pt>
                  <c:pt idx="9">
                    <c:v>家中5人，父母去世，还有两个弟弟在读小学，家中仅靠哥哥一人打工维持生计，还有一个年迈的奶奶。</c:v>
                  </c:pt>
                  <c:pt idx="10">
                    <c:v>家中2人，父母今年5月因意外去世，有一个年迈的奶奶，无经济来源。</c:v>
                  </c:pt>
                  <c:pt idx="11">
                    <c:v>父亲今年病故，家中欠债，母亲于前几年失踪，目前跟随祖父母生活，无经济来源。</c:v>
                  </c:pt>
                  <c:pt idx="12">
                    <c:v>家中3人，父亲2012年因病去世，母亲和哥哥外出打工，收入微薄。</c:v>
                  </c:pt>
                  <c:pt idx="13">
                    <c:v>家中4人，家住国家级贫困县，父亲几年前因意外去世，有两个姐姐也在上大学，还有爷爷奶奶需要赡养，仅靠母亲一人的微薄工资维持。</c:v>
                  </c:pt>
                  <c:pt idx="14">
                    <c:v>家中2人，去年其父母接连查出癌症，父亲于今年5月去世，母亲做完手术在家休养，无法从事体力劳动，目前无经济来源。</c:v>
                  </c:pt>
                  <c:pt idx="15">
                    <c:v>家中4人，母亲早年病故，父亲务农，近期因患腰间盘突出劳动力下降，收入微薄，还要照顾右手残疾的奶奶，有一个哥哥已工作。</c:v>
                  </c:pt>
                  <c:pt idx="16">
                    <c:v>家中5人，单亲，父亲之前因患肺结核欠债治病，有一个妹妹初中毕业打工，收入微薄，还有一个妹妹和弟弟在读书。</c:v>
                  </c:pt>
                  <c:pt idx="17">
                    <c:v>家中3人，单亲，仅靠母亲一人打工维持生活，还要照顾卧病在床的奶奶。</c:v>
                  </c:pt>
                  <c:pt idx="18">
                    <c:v>家中2人，单亲，仅靠母亲打零工维持生计，收入微薄，申请了低保。</c:v>
                  </c:pt>
                  <c:pt idx="19">
                    <c:v>家中3人，父母离异，父亲没有联络，有个妹妹在上小学，靠母亲一人打工的微薄收入维持。</c:v>
                  </c:pt>
                  <c:pt idx="20">
                    <c:v>家中4人，父母务农，收入低微，本人因病截肢，花费家里很多积蓄，还有个弟弟在上高中。</c:v>
                  </c:pt>
                  <c:pt idx="21">
                    <c:v>家中5人，父母务农，收入低微，有一个弟弟在读技校和一个妹妹在上小学。</c:v>
                  </c:pt>
                  <c:pt idx="22">
                    <c:v>家中3人，父母务农为生，父亲残疾，母亲心脏病，劳动力较差，加上近两年干旱，收入低微。</c:v>
                  </c:pt>
                  <c:pt idx="23">
                    <c:v>家中6人，父母务农为生，母亲体弱多病劳动力差，还有三个姐姐都在上大学。</c:v>
                  </c:pt>
                  <c:pt idx="24">
                    <c:v>家中4人，母亲肢体残疾基本无劳动能力，有个姐姐患精神疾病，需承担一定治疗费用，主要靠父亲收入维持生计。</c:v>
                  </c:pt>
                  <c:pt idx="25">
                    <c:v>家中4人，父母务农为生，父亲脚受伤无法干体力活，还有个哥哥刚大学毕业，工作不稳定。</c:v>
                  </c:pt>
                  <c:pt idx="26">
                    <c:v>家中4人，父母务农为生，父亲重度残疾基本无劳动能力，母亲身体较差无法从事重体力劳动，还有奶奶需要赡养，低保家庭。</c:v>
                  </c:pt>
                  <c:pt idx="27">
                    <c:v>家中7人，父母没有稳定工作，有个哥哥残疾需要照顾，有一个弟弟在上大学，还有两位老人要赡养，母亲主要在家照顾老人和哥哥，父亲打工维持生计，收入低微。</c:v>
                  </c:pt>
                  <c:pt idx="28">
                    <c:v>家中4人，父亲残疾无劳动能力，还有个妹妹上初中，有爷爷需要赡养，仅靠母亲微薄收入维持生计。</c:v>
                  </c:pt>
                  <c:pt idx="29">
                    <c:v>家中2人，单亲，父亲早年患食道癌现基本失去劳动能力，目前仅靠低保维持生计。</c:v>
                  </c:pt>
                  <c:pt idx="30">
                    <c:v>家中6人，父母务农为生，还有个妹妹在上小学，有爷爷奶奶需要赡养。</c:v>
                  </c:pt>
                  <c:pt idx="31">
                    <c:v>家中3人，父母离异，由母亲抚养，母亲务农维持生计，姐姐工作不稳定。家中生意失败，欠债千万余元。</c:v>
                  </c:pt>
                  <c:pt idx="32">
                    <c:v>家中5人，父母务农为生，母亲体弱无收入，仅靠父亲一人劳作维持生计，近来遭受自然灾害影响收成，收入低微，还有两个姐姐在读大学。</c:v>
                  </c:pt>
                  <c:pt idx="33">
                    <c:v>家中4人，父母无稳定工作，母亲头部受伤，还有个妹妹在上小学，仅靠父亲打工维持生计，收入低。</c:v>
                  </c:pt>
                  <c:pt idx="34">
                    <c:v>家中6人，父母务农为生，收入微薄。还有一个妹妹和一个弟弟在上小学，有一个奶奶需要赡养。</c:v>
                  </c:pt>
                  <c:pt idx="35">
                    <c:v>家中2人，单亲，母亲2015年食道癌去世。父亲退休，去年脑出血瘫痪在床，需高额治疗费用。</c:v>
                  </c:pt>
                  <c:pt idx="36">
                    <c:v>家中3人，父母残疾，靠年迈的父亲外出打工维持生计，收入微薄。</c:v>
                  </c:pt>
                  <c:pt idx="37">
                    <c:v>家中5人，父母务农为生，前两年父亲和学生本人均受伤住院，花费较大，学生本人还要做康复治疗。</c:v>
                  </c:pt>
                  <c:pt idx="38">
                    <c:v>家中5人，家中土地被征收，父母外出打工维持生计，收入低。还有2个弟弟在上大学。</c:v>
                  </c:pt>
                  <c:pt idx="39">
                    <c:v>家中5人，父母务农，农闲时父亲打零工赚取生活费。还有一个妹妹在上小学。</c:v>
                  </c:pt>
                  <c:pt idx="40">
                    <c:v>家中3人，父母务农，母亲体弱做不了重活，父亲农闲时打零工赚取生活费，收入低。</c:v>
                  </c:pt>
                  <c:pt idx="41">
                    <c:v>家中4人，单亲，父亲已经68岁，患有慢性疾病常年吃药治疗。还有2个妹妹在上学，仅靠父亲退休金维持生计。</c:v>
                  </c:pt>
                  <c:pt idx="42">
                    <c:v>家中5人，母亲脑溢血在治疗，家中欠债，靠父亲务农维持生计。还有一个弟弟在上学，一位老人需要赡养。</c:v>
                  </c:pt>
                  <c:pt idx="43">
                    <c:v>家中6人，父亲打工收入低，母亲体弱靠做一些零工赚钱，还有爷爷奶奶需要赡养。近期父母正在办离婚手续。</c:v>
                  </c:pt>
                  <c:pt idx="44">
                    <c:v>家中4人，父亲肢体残疾做出租车司机，母亲腰间盘突出失业需要治疗。还有个妹妹在上幼儿园。</c:v>
                  </c:pt>
                  <c:pt idx="45">
                    <c:v>家中9人，父母务农为生，今年农作物遭受台风洪涝灾害影响收成。父母均患有慢性疾病常年吃药。家里还有一个姐姐和一个弟弟在上大学，有一个姐姐辍学打工已经失联。</c:v>
                  </c:pt>
                  <c:pt idx="46">
                    <c:v>家中3人，母亲常年患病需要花费大量医疗费，靠父亲一人工作维持生计，收入低微。</c:v>
                  </c:pt>
                  <c:pt idx="47">
                    <c:v>家中4人，父母在外打工，收入较低，还有奶奶需要赡养。</c:v>
                  </c:pt>
                  <c:pt idx="48">
                    <c:v>家中2人，单亲，父亲前几年车祸去世，母亲严重腰脱无劳动能力，仅靠土地收成维持生计，农村低保户。</c:v>
                  </c:pt>
                  <c:pt idx="49">
                    <c:v>家中6人，靠父母外出打工和家中农作物收入维持生计，母亲体弱多病，还有一个妹妹也在上中学。今年遭受自然灾害影响收成。</c:v>
                  </c:pt>
                  <c:pt idx="50">
                    <c:v>家中6人，父母外地打工维持生计，收入低。还有个弟弟读完初中辍学。有外公外婆需要赡养。</c:v>
                  </c:pt>
                </c:lvl>
                <c:lvl>
                  <c:pt idx="0">
                    <c:v>三级</c:v>
                  </c:pt>
                  <c:pt idx="1">
                    <c:v>二级</c:v>
                  </c:pt>
                  <c:pt idx="2">
                    <c:v>一级</c:v>
                  </c:pt>
                  <c:pt idx="3">
                    <c:v>二级</c:v>
                  </c:pt>
                  <c:pt idx="4">
                    <c:v>二级</c:v>
                  </c:pt>
                  <c:pt idx="5">
                    <c:v>三级</c:v>
                  </c:pt>
                  <c:pt idx="6">
                    <c:v>二级</c:v>
                  </c:pt>
                  <c:pt idx="7">
                    <c:v>一级</c:v>
                  </c:pt>
                  <c:pt idx="8">
                    <c:v>一级</c:v>
                  </c:pt>
                  <c:pt idx="9">
                    <c:v>一级</c:v>
                  </c:pt>
                  <c:pt idx="10">
                    <c:v>一级</c:v>
                  </c:pt>
                  <c:pt idx="11">
                    <c:v>一级</c:v>
                  </c:pt>
                  <c:pt idx="12">
                    <c:v>二级</c:v>
                  </c:pt>
                  <c:pt idx="13">
                    <c:v>一级</c:v>
                  </c:pt>
                  <c:pt idx="14">
                    <c:v>一级</c:v>
                  </c:pt>
                  <c:pt idx="15">
                    <c:v>二级</c:v>
                  </c:pt>
                  <c:pt idx="16">
                    <c:v>二级</c:v>
                  </c:pt>
                  <c:pt idx="17">
                    <c:v>二级</c:v>
                  </c:pt>
                  <c:pt idx="18">
                    <c:v>二级</c:v>
                  </c:pt>
                  <c:pt idx="19">
                    <c:v>二级</c:v>
                  </c:pt>
                  <c:pt idx="20">
                    <c:v>一级</c:v>
                  </c:pt>
                  <c:pt idx="21">
                    <c:v>二级</c:v>
                  </c:pt>
                  <c:pt idx="22">
                    <c:v>一级</c:v>
                  </c:pt>
                  <c:pt idx="23">
                    <c:v>二级</c:v>
                  </c:pt>
                  <c:pt idx="24">
                    <c:v>一级</c:v>
                  </c:pt>
                  <c:pt idx="25">
                    <c:v>三级</c:v>
                  </c:pt>
                  <c:pt idx="26">
                    <c:v>二级</c:v>
                  </c:pt>
                  <c:pt idx="27">
                    <c:v>一级</c:v>
                  </c:pt>
                  <c:pt idx="28">
                    <c:v>三级</c:v>
                  </c:pt>
                  <c:pt idx="29">
                    <c:v>一级</c:v>
                  </c:pt>
                  <c:pt idx="30">
                    <c:v>三级</c:v>
                  </c:pt>
                  <c:pt idx="31">
                    <c:v>一级</c:v>
                  </c:pt>
                  <c:pt idx="32">
                    <c:v>一级</c:v>
                  </c:pt>
                  <c:pt idx="33">
                    <c:v>二级</c:v>
                  </c:pt>
                  <c:pt idx="34">
                    <c:v>一级</c:v>
                  </c:pt>
                  <c:pt idx="35">
                    <c:v>一级</c:v>
                  </c:pt>
                  <c:pt idx="36">
                    <c:v>一级</c:v>
                  </c:pt>
                  <c:pt idx="37">
                    <c:v>一级</c:v>
                  </c:pt>
                  <c:pt idx="38">
                    <c:v> 一级</c:v>
                  </c:pt>
                  <c:pt idx="39">
                    <c:v>二级</c:v>
                  </c:pt>
                  <c:pt idx="40">
                    <c:v>二级</c:v>
                  </c:pt>
                  <c:pt idx="41">
                    <c:v>二级</c:v>
                  </c:pt>
                  <c:pt idx="42">
                    <c:v>二级</c:v>
                  </c:pt>
                  <c:pt idx="43">
                    <c:v>二级</c:v>
                  </c:pt>
                  <c:pt idx="44">
                    <c:v>一级</c:v>
                  </c:pt>
                  <c:pt idx="45">
                    <c:v>一级</c:v>
                  </c:pt>
                  <c:pt idx="46">
                    <c:v>二级</c:v>
                  </c:pt>
                  <c:pt idx="47">
                    <c:v>三级</c:v>
                  </c:pt>
                  <c:pt idx="48">
                    <c:v>一级</c:v>
                  </c:pt>
                  <c:pt idx="49">
                    <c:v>一级</c:v>
                  </c:pt>
                  <c:pt idx="50">
                    <c:v>一级</c:v>
                  </c:pt>
                </c:lvl>
                <c:lvl>
                  <c:pt idx="0">
                    <c:v>667</c:v>
                  </c:pt>
                  <c:pt idx="1">
                    <c:v>167</c:v>
                  </c:pt>
                  <c:pt idx="2">
                    <c:v>833</c:v>
                  </c:pt>
                  <c:pt idx="3">
                    <c:v>667</c:v>
                  </c:pt>
                  <c:pt idx="4">
                    <c:v>400</c:v>
                  </c:pt>
                  <c:pt idx="5">
                    <c:v>88</c:v>
                  </c:pt>
                  <c:pt idx="6">
                    <c:v>278</c:v>
                  </c:pt>
                  <c:pt idx="7">
                    <c:v>522</c:v>
                  </c:pt>
                  <c:pt idx="8">
                    <c:v>694</c:v>
                  </c:pt>
                  <c:pt idx="9">
                    <c:v>600</c:v>
                  </c:pt>
                  <c:pt idx="10">
                    <c:v>0</c:v>
                  </c:pt>
                  <c:pt idx="11">
                    <c:v>无</c:v>
                  </c:pt>
                  <c:pt idx="12">
                    <c:v>200</c:v>
                  </c:pt>
                  <c:pt idx="13">
                    <c:v>312.5</c:v>
                  </c:pt>
                  <c:pt idx="14">
                    <c:v>283</c:v>
                  </c:pt>
                  <c:pt idx="15">
                    <c:v>167</c:v>
                  </c:pt>
                  <c:pt idx="16">
                    <c:v>30</c:v>
                  </c:pt>
                  <c:pt idx="17">
                    <c:v>500</c:v>
                  </c:pt>
                  <c:pt idx="18">
                    <c:v>485</c:v>
                  </c:pt>
                  <c:pt idx="19">
                    <c:v>417</c:v>
                  </c:pt>
                  <c:pt idx="20">
                    <c:v>177</c:v>
                  </c:pt>
                  <c:pt idx="21">
                    <c:v>375</c:v>
                  </c:pt>
                  <c:pt idx="22">
                    <c:v>900</c:v>
                  </c:pt>
                  <c:pt idx="23">
                    <c:v>82</c:v>
                  </c:pt>
                  <c:pt idx="24">
                    <c:v>125</c:v>
                  </c:pt>
                  <c:pt idx="25">
                    <c:v>500</c:v>
                  </c:pt>
                  <c:pt idx="26">
                    <c:v>416</c:v>
                  </c:pt>
                  <c:pt idx="27">
                    <c:v>200
</c:v>
                  </c:pt>
                  <c:pt idx="28">
                    <c:v>500</c:v>
                  </c:pt>
                  <c:pt idx="29">
                    <c:v>375</c:v>
                  </c:pt>
                  <c:pt idx="30">
                    <c:v>208</c:v>
                  </c:pt>
                  <c:pt idx="31">
                    <c:v>1111</c:v>
                  </c:pt>
                  <c:pt idx="32">
                    <c:v>150</c:v>
                  </c:pt>
                  <c:pt idx="33">
                    <c:v>416.6</c:v>
                  </c:pt>
                  <c:pt idx="34">
                    <c:v>480</c:v>
                  </c:pt>
                  <c:pt idx="35">
                    <c:v>2500</c:v>
                  </c:pt>
                  <c:pt idx="36">
                    <c:v>1066</c:v>
                  </c:pt>
                  <c:pt idx="37">
                    <c:v>50</c:v>
                  </c:pt>
                  <c:pt idx="38">
                    <c:v>350</c:v>
                  </c:pt>
                  <c:pt idx="39">
                    <c:v>938</c:v>
                  </c:pt>
                  <c:pt idx="40">
                    <c:v>667</c:v>
                  </c:pt>
                  <c:pt idx="41">
                    <c:v>475</c:v>
                  </c:pt>
                  <c:pt idx="42">
                    <c:v>87</c:v>
                  </c:pt>
                  <c:pt idx="43">
                    <c:v>683</c:v>
                  </c:pt>
                  <c:pt idx="44">
                    <c:v>271</c:v>
                  </c:pt>
                  <c:pt idx="45">
                    <c:v>291</c:v>
                  </c:pt>
                  <c:pt idx="46">
                    <c:v>416</c:v>
                  </c:pt>
                  <c:pt idx="47">
                    <c:v>375</c:v>
                  </c:pt>
                  <c:pt idx="48">
                    <c:v>242</c:v>
                  </c:pt>
                  <c:pt idx="49">
                    <c:v>139</c:v>
                  </c:pt>
                  <c:pt idx="50">
                    <c:v>533</c:v>
                  </c:pt>
                </c:lvl>
                <c:lvl>
                  <c:pt idx="0">
                    <c:v>应用电子技术</c:v>
                  </c:pt>
                  <c:pt idx="1">
                    <c:v>应用电子技术</c:v>
                  </c:pt>
                  <c:pt idx="2">
                    <c:v>智能控制技术</c:v>
                  </c:pt>
                  <c:pt idx="3">
                    <c:v>应用电子技术</c:v>
                  </c:pt>
                  <c:pt idx="4">
                    <c:v>应用电子技术</c:v>
                  </c:pt>
                  <c:pt idx="5">
                    <c:v>智能控制技术</c:v>
                  </c:pt>
                  <c:pt idx="6">
                    <c:v>应用电子技术</c:v>
                  </c:pt>
                  <c:pt idx="7">
                    <c:v>应用电子技术</c:v>
                  </c:pt>
                  <c:pt idx="8">
                    <c:v>应用电子技术</c:v>
                  </c:pt>
                  <c:pt idx="9">
                    <c:v>移动互联应用技术</c:v>
                  </c:pt>
                  <c:pt idx="10">
                    <c:v>软件技术</c:v>
                  </c:pt>
                  <c:pt idx="11">
                    <c:v>物联网工程技术</c:v>
                  </c:pt>
                  <c:pt idx="12">
                    <c:v>软件技术</c:v>
                  </c:pt>
                  <c:pt idx="13">
                    <c:v>软件技术</c:v>
                  </c:pt>
                  <c:pt idx="14">
                    <c:v>移动互联应用技术</c:v>
                  </c:pt>
                  <c:pt idx="15">
                    <c:v>软件技术</c:v>
                  </c:pt>
                  <c:pt idx="16">
                    <c:v>物联网工程技术</c:v>
                  </c:pt>
                  <c:pt idx="17">
                    <c:v>信息安全与管理</c:v>
                  </c:pt>
                  <c:pt idx="18">
                    <c:v>软件技术</c:v>
                  </c:pt>
                  <c:pt idx="19">
                    <c:v>软件技术</c:v>
                  </c:pt>
                  <c:pt idx="20">
                    <c:v>通信技术</c:v>
                  </c:pt>
                  <c:pt idx="21">
                    <c:v>软件技术</c:v>
                  </c:pt>
                  <c:pt idx="22">
                    <c:v>移动互联应用技术</c:v>
                  </c:pt>
                  <c:pt idx="23">
                    <c:v>物联网工程技术</c:v>
                  </c:pt>
                  <c:pt idx="24">
                    <c:v>移动互联应用技术</c:v>
                  </c:pt>
                  <c:pt idx="25">
                    <c:v>建筑智能化工程技术（楼宇智能化方向）</c:v>
                  </c:pt>
                  <c:pt idx="26">
                    <c:v>计算机应用技术</c:v>
                  </c:pt>
                  <c:pt idx="27">
                    <c:v>软件技术</c:v>
                  </c:pt>
                  <c:pt idx="28">
                    <c:v>软件技术</c:v>
                  </c:pt>
                  <c:pt idx="29">
                    <c:v>电气自动化技术</c:v>
                  </c:pt>
                  <c:pt idx="30">
                    <c:v>电气自动化技术</c:v>
                  </c:pt>
                  <c:pt idx="31">
                    <c:v>机电一体化技术</c:v>
                  </c:pt>
                  <c:pt idx="32">
                    <c:v>数控技术</c:v>
                  </c:pt>
                  <c:pt idx="33">
                    <c:v>工业机器人技术</c:v>
                  </c:pt>
                  <c:pt idx="34">
                    <c:v>工业机器人技术</c:v>
                  </c:pt>
                  <c:pt idx="35">
                    <c:v>机电一体化技术（机器人应用）</c:v>
                  </c:pt>
                  <c:pt idx="36">
                    <c:v>工业机器人技术</c:v>
                  </c:pt>
                  <c:pt idx="37">
                    <c:v>数控技术</c:v>
                  </c:pt>
                  <c:pt idx="38">
                    <c:v>国际商务</c:v>
                  </c:pt>
                  <c:pt idx="39">
                    <c:v>会计</c:v>
                  </c:pt>
                  <c:pt idx="40">
                    <c:v>会计</c:v>
                  </c:pt>
                  <c:pt idx="41">
                    <c:v>会计与审计</c:v>
                  </c:pt>
                  <c:pt idx="42">
                    <c:v>会计与审计</c:v>
                  </c:pt>
                  <c:pt idx="43">
                    <c:v>国际商务（跨境电商方向）</c:v>
                  </c:pt>
                  <c:pt idx="44">
                    <c:v>金融管理</c:v>
                  </c:pt>
                  <c:pt idx="45">
                    <c:v>会计</c:v>
                  </c:pt>
                  <c:pt idx="46">
                    <c:v>金融管理</c:v>
                  </c:pt>
                  <c:pt idx="47">
                    <c:v>金融管理</c:v>
                  </c:pt>
                  <c:pt idx="48">
                    <c:v>飞机机电设备维修</c:v>
                  </c:pt>
                  <c:pt idx="49">
                    <c:v>飞机机电设备维修</c:v>
                  </c:pt>
                  <c:pt idx="50">
                    <c:v>飞机电子设备维修</c:v>
                  </c:pt>
                </c:lvl>
                <c:lvl>
                  <c:pt idx="0">
                    <c:v>2015119307</c:v>
                  </c:pt>
                  <c:pt idx="1">
                    <c:v>2016119320</c:v>
                  </c:pt>
                  <c:pt idx="2">
                    <c:v>2016114130</c:v>
                  </c:pt>
                  <c:pt idx="3">
                    <c:v>2016119324</c:v>
                  </c:pt>
                  <c:pt idx="4">
                    <c:v>2016119325</c:v>
                  </c:pt>
                  <c:pt idx="5">
                    <c:v>2017114123</c:v>
                  </c:pt>
                  <c:pt idx="6">
                    <c:v>2017119222</c:v>
                  </c:pt>
                  <c:pt idx="7">
                    <c:v>2017119229</c:v>
                  </c:pt>
                  <c:pt idx="8">
                    <c:v>2017119233</c:v>
                  </c:pt>
                  <c:pt idx="9">
                    <c:v>2015121102</c:v>
                  </c:pt>
                  <c:pt idx="10">
                    <c:v>2015138415</c:v>
                  </c:pt>
                  <c:pt idx="11">
                    <c:v>2017129107</c:v>
                  </c:pt>
                  <c:pt idx="12">
                    <c:v>2017128422</c:v>
                  </c:pt>
                  <c:pt idx="13">
                    <c:v>2017128325</c:v>
                  </c:pt>
                  <c:pt idx="14">
                    <c:v>2015121220</c:v>
                  </c:pt>
                  <c:pt idx="15">
                    <c:v>2015138438</c:v>
                  </c:pt>
                  <c:pt idx="16">
                    <c:v>2017129217</c:v>
                  </c:pt>
                  <c:pt idx="17">
                    <c:v>2017127135</c:v>
                  </c:pt>
                  <c:pt idx="18">
                    <c:v>2017128241</c:v>
                  </c:pt>
                  <c:pt idx="19">
                    <c:v>2017128105</c:v>
                  </c:pt>
                  <c:pt idx="20">
                    <c:v>2015126324</c:v>
                  </c:pt>
                  <c:pt idx="21">
                    <c:v>2017128101</c:v>
                  </c:pt>
                  <c:pt idx="22">
                    <c:v>2015121207</c:v>
                  </c:pt>
                  <c:pt idx="23">
                    <c:v>2017129201</c:v>
                  </c:pt>
                  <c:pt idx="24">
                    <c:v>2017121122</c:v>
                  </c:pt>
                  <c:pt idx="25">
                    <c:v>2017124114</c:v>
                  </c:pt>
                  <c:pt idx="26">
                    <c:v>2016134426</c:v>
                  </c:pt>
                  <c:pt idx="27">
                    <c:v>2016138131</c:v>
                  </c:pt>
                  <c:pt idx="28">
                    <c:v>2017128423</c:v>
                  </c:pt>
                  <c:pt idx="29">
                    <c:v>2016144215</c:v>
                  </c:pt>
                  <c:pt idx="30">
                    <c:v>2016144127</c:v>
                  </c:pt>
                  <c:pt idx="31">
                    <c:v>2016141105</c:v>
                  </c:pt>
                  <c:pt idx="32">
                    <c:v>2017142108</c:v>
                  </c:pt>
                  <c:pt idx="33">
                    <c:v>2016147121</c:v>
                  </c:pt>
                  <c:pt idx="34">
                    <c:v>2016147223</c:v>
                  </c:pt>
                  <c:pt idx="35">
                    <c:v>2015147143</c:v>
                  </c:pt>
                  <c:pt idx="36">
                    <c:v>2016147233</c:v>
                  </c:pt>
                  <c:pt idx="37">
                    <c:v>2015142130</c:v>
                  </c:pt>
                  <c:pt idx="38">
                    <c:v>2015150121</c:v>
                  </c:pt>
                  <c:pt idx="39">
                    <c:v>2017156131</c:v>
                  </c:pt>
                  <c:pt idx="40">
                    <c:v>2017156307</c:v>
                  </c:pt>
                  <c:pt idx="41">
                    <c:v>2015156105</c:v>
                  </c:pt>
                  <c:pt idx="42">
                    <c:v>2015156419</c:v>
                  </c:pt>
                  <c:pt idx="43">
                    <c:v>2016150123</c:v>
                  </c:pt>
                  <c:pt idx="44">
                    <c:v>2016154116</c:v>
                  </c:pt>
                  <c:pt idx="45">
                    <c:v>2016156208</c:v>
                  </c:pt>
                  <c:pt idx="46">
                    <c:v>2017154111</c:v>
                  </c:pt>
                  <c:pt idx="47">
                    <c:v>2017154211</c:v>
                  </c:pt>
                  <c:pt idx="48">
                    <c:v>2016164108</c:v>
                  </c:pt>
                  <c:pt idx="49">
                    <c:v>2017164214</c:v>
                  </c:pt>
                  <c:pt idx="50">
                    <c:v>2016163115</c:v>
                  </c:pt>
                </c:lvl>
                <c:lvl>
                  <c:pt idx="0">
                    <c:v>男</c:v>
                  </c:pt>
                  <c:pt idx="1">
                    <c:v>男</c:v>
                  </c:pt>
                  <c:pt idx="2">
                    <c:v>男</c:v>
                  </c:pt>
                  <c:pt idx="3">
                    <c:v>男</c:v>
                  </c:pt>
                  <c:pt idx="4">
                    <c:v>女</c:v>
                  </c:pt>
                  <c:pt idx="5">
                    <c:v>女</c:v>
                  </c:pt>
                  <c:pt idx="6">
                    <c:v>男</c:v>
                  </c:pt>
                  <c:pt idx="7">
                    <c:v>女</c:v>
                  </c:pt>
                  <c:pt idx="8">
                    <c:v>男</c:v>
                  </c:pt>
                  <c:pt idx="9">
                    <c:v>男</c:v>
                  </c:pt>
                  <c:pt idx="10">
                    <c:v>女</c:v>
                  </c:pt>
                  <c:pt idx="11">
                    <c:v>男</c:v>
                  </c:pt>
                  <c:pt idx="12">
                    <c:v>女</c:v>
                  </c:pt>
                  <c:pt idx="13">
                    <c:v>男</c:v>
                  </c:pt>
                  <c:pt idx="14">
                    <c:v>女</c:v>
                  </c:pt>
                  <c:pt idx="15">
                    <c:v>女</c:v>
                  </c:pt>
                  <c:pt idx="16">
                    <c:v>女</c:v>
                  </c:pt>
                  <c:pt idx="17">
                    <c:v>男</c:v>
                  </c:pt>
                  <c:pt idx="18">
                    <c:v>男</c:v>
                  </c:pt>
                  <c:pt idx="19">
                    <c:v>男</c:v>
                  </c:pt>
                  <c:pt idx="20">
                    <c:v>女</c:v>
                  </c:pt>
                  <c:pt idx="21">
                    <c:v>女</c:v>
                  </c:pt>
                  <c:pt idx="22">
                    <c:v>女</c:v>
                  </c:pt>
                  <c:pt idx="23">
                    <c:v>男</c:v>
                  </c:pt>
                  <c:pt idx="24">
                    <c:v>男</c:v>
                  </c:pt>
                  <c:pt idx="25">
                    <c:v>男</c:v>
                  </c:pt>
                  <c:pt idx="26">
                    <c:v>男</c:v>
                  </c:pt>
                  <c:pt idx="27">
                    <c:v>男</c:v>
                  </c:pt>
                  <c:pt idx="28">
                    <c:v>男</c:v>
                  </c:pt>
                  <c:pt idx="29">
                    <c:v>男</c:v>
                  </c:pt>
                  <c:pt idx="30">
                    <c:v>男</c:v>
                  </c:pt>
                  <c:pt idx="31">
                    <c:v>男</c:v>
                  </c:pt>
                  <c:pt idx="32">
                    <c:v>女</c:v>
                  </c:pt>
                  <c:pt idx="33">
                    <c:v>男</c:v>
                  </c:pt>
                  <c:pt idx="34">
                    <c:v>男</c:v>
                  </c:pt>
                  <c:pt idx="35">
                    <c:v>男</c:v>
                  </c:pt>
                  <c:pt idx="36">
                    <c:v>男</c:v>
                  </c:pt>
                  <c:pt idx="37">
                    <c:v>男</c:v>
                  </c:pt>
                  <c:pt idx="38">
                    <c:v>女</c:v>
                  </c:pt>
                  <c:pt idx="39">
                    <c:v>女</c:v>
                  </c:pt>
                  <c:pt idx="40">
                    <c:v>男</c:v>
                  </c:pt>
                  <c:pt idx="41">
                    <c:v>女</c:v>
                  </c:pt>
                  <c:pt idx="42">
                    <c:v>女</c:v>
                  </c:pt>
                  <c:pt idx="43">
                    <c:v>男</c:v>
                  </c:pt>
                  <c:pt idx="44">
                    <c:v>男</c:v>
                  </c:pt>
                  <c:pt idx="45">
                    <c:v>女</c:v>
                  </c:pt>
                  <c:pt idx="46">
                    <c:v>女</c:v>
                  </c:pt>
                  <c:pt idx="47">
                    <c:v>男</c:v>
                  </c:pt>
                  <c:pt idx="48">
                    <c:v>男</c:v>
                  </c:pt>
                  <c:pt idx="49">
                    <c:v>男</c:v>
                  </c:pt>
                  <c:pt idx="50">
                    <c:v>男</c:v>
                  </c:pt>
                </c:lvl>
                <c:lvl>
                  <c:pt idx="0">
                    <c:v>辽宁省农村</c:v>
                  </c:pt>
                  <c:pt idx="1">
                    <c:v>河南省农村</c:v>
                  </c:pt>
                  <c:pt idx="2">
                    <c:v>江西省城镇</c:v>
                  </c:pt>
                  <c:pt idx="3">
                    <c:v>山西省农村</c:v>
                  </c:pt>
                  <c:pt idx="4">
                    <c:v>河南省农村</c:v>
                  </c:pt>
                  <c:pt idx="5">
                    <c:v>安徽省农村</c:v>
                  </c:pt>
                  <c:pt idx="6">
                    <c:v>山西省城镇</c:v>
                  </c:pt>
                  <c:pt idx="7">
                    <c:v>甘肃省城镇</c:v>
                  </c:pt>
                  <c:pt idx="8">
                    <c:v>甘肃省城镇</c:v>
                  </c:pt>
                  <c:pt idx="9">
                    <c:v>广东省农村</c:v>
                  </c:pt>
                  <c:pt idx="10">
                    <c:v>福建省农村</c:v>
                  </c:pt>
                  <c:pt idx="11">
                    <c:v>浙江省农村</c:v>
                  </c:pt>
                  <c:pt idx="12">
                    <c:v>江西省农村</c:v>
                  </c:pt>
                  <c:pt idx="13">
                    <c:v>安徽省农村</c:v>
                  </c:pt>
                  <c:pt idx="14">
                    <c:v>安徽省城镇</c:v>
                  </c:pt>
                  <c:pt idx="15">
                    <c:v>山西省农村</c:v>
                  </c:pt>
                  <c:pt idx="16">
                    <c:v>云南省农村</c:v>
                  </c:pt>
                  <c:pt idx="17">
                    <c:v>河南省城镇</c:v>
                  </c:pt>
                  <c:pt idx="18">
                    <c:v>上海市城镇</c:v>
                  </c:pt>
                  <c:pt idx="19">
                    <c:v>四川省城镇</c:v>
                  </c:pt>
                  <c:pt idx="20">
                    <c:v>安徽省农村</c:v>
                  </c:pt>
                  <c:pt idx="21">
                    <c:v>广西省农村</c:v>
                  </c:pt>
                  <c:pt idx="22">
                    <c:v>辽宁省农村</c:v>
                  </c:pt>
                  <c:pt idx="23">
                    <c:v>江苏省农村</c:v>
                  </c:pt>
                  <c:pt idx="24">
                    <c:v>江西省农村</c:v>
                  </c:pt>
                  <c:pt idx="25">
                    <c:v>甘肃省农村</c:v>
                  </c:pt>
                  <c:pt idx="26">
                    <c:v>江苏省农村</c:v>
                  </c:pt>
                  <c:pt idx="27">
                    <c:v>内蒙古农村</c:v>
                  </c:pt>
                  <c:pt idx="28">
                    <c:v>河南省农村</c:v>
                  </c:pt>
                  <c:pt idx="29">
                    <c:v>江苏省农村</c:v>
                  </c:pt>
                  <c:pt idx="30">
                    <c:v>安徽省农村</c:v>
                  </c:pt>
                  <c:pt idx="31">
                    <c:v>湖北省农村</c:v>
                  </c:pt>
                  <c:pt idx="32">
                    <c:v>云南省农村</c:v>
                  </c:pt>
                  <c:pt idx="33">
                    <c:v>安徽省农村</c:v>
                  </c:pt>
                  <c:pt idx="34">
                    <c:v>安徽省农村</c:v>
                  </c:pt>
                  <c:pt idx="35">
                    <c:v>广东省城镇</c:v>
                  </c:pt>
                  <c:pt idx="36">
                    <c:v>安徽省城镇</c:v>
                  </c:pt>
                  <c:pt idx="37">
                    <c:v>吉林省农村</c:v>
                  </c:pt>
                  <c:pt idx="38">
                    <c:v>广东省农村</c:v>
                  </c:pt>
                  <c:pt idx="39">
                    <c:v>安徽省农村</c:v>
                  </c:pt>
                  <c:pt idx="40">
                    <c:v>甘肃省农村</c:v>
                  </c:pt>
                  <c:pt idx="41">
                    <c:v>四川省农村</c:v>
                  </c:pt>
                  <c:pt idx="42">
                    <c:v>重庆市城镇</c:v>
                  </c:pt>
                  <c:pt idx="43">
                    <c:v>四川省城镇</c:v>
                  </c:pt>
                  <c:pt idx="44">
                    <c:v>陕西省农村</c:v>
                  </c:pt>
                  <c:pt idx="45">
                    <c:v>广西省农村</c:v>
                  </c:pt>
                  <c:pt idx="46">
                    <c:v>新疆城镇</c:v>
                  </c:pt>
                  <c:pt idx="47">
                    <c:v>新疆城镇</c:v>
                  </c:pt>
                  <c:pt idx="48">
                    <c:v>辽宁省农村</c:v>
                  </c:pt>
                  <c:pt idx="49">
                    <c:v>甘肃省农村</c:v>
                  </c:pt>
                  <c:pt idx="50">
                    <c:v>四川省农村</c:v>
                  </c:pt>
                </c:lvl>
                <c:lvl>
                  <c:pt idx="0">
                    <c:v>冯义涛</c:v>
                  </c:pt>
                  <c:pt idx="1">
                    <c:v>宋恩典</c:v>
                  </c:pt>
                  <c:pt idx="2">
                    <c:v>吴奇璇</c:v>
                  </c:pt>
                  <c:pt idx="3">
                    <c:v>吴浩</c:v>
                  </c:pt>
                  <c:pt idx="4">
                    <c:v>徐陈慧</c:v>
                  </c:pt>
                  <c:pt idx="5">
                    <c:v>吴德珍</c:v>
                  </c:pt>
                  <c:pt idx="6">
                    <c:v>牛东杰</c:v>
                  </c:pt>
                  <c:pt idx="7">
                    <c:v>王佳琪</c:v>
                  </c:pt>
                  <c:pt idx="8">
                    <c:v>王新宇</c:v>
                  </c:pt>
                  <c:pt idx="9">
                    <c:v>蔡仕光</c:v>
                  </c:pt>
                  <c:pt idx="10">
                    <c:v>胡娇丽</c:v>
                  </c:pt>
                  <c:pt idx="11">
                    <c:v>蒋文浩</c:v>
                  </c:pt>
                  <c:pt idx="12">
                    <c:v>邵仔燕</c:v>
                  </c:pt>
                  <c:pt idx="13">
                    <c:v>孙伟杰</c:v>
                  </c:pt>
                  <c:pt idx="14">
                    <c:v>方雪洁</c:v>
                  </c:pt>
                  <c:pt idx="15">
                    <c:v>张旭雯</c:v>
                  </c:pt>
                  <c:pt idx="16">
                    <c:v>舒琴</c:v>
                  </c:pt>
                  <c:pt idx="17">
                    <c:v>杨赋</c:v>
                  </c:pt>
                  <c:pt idx="18">
                    <c:v>周正远</c:v>
                  </c:pt>
                  <c:pt idx="19">
                    <c:v>邓伟豪</c:v>
                  </c:pt>
                  <c:pt idx="20">
                    <c:v>毕甜甜</c:v>
                  </c:pt>
                  <c:pt idx="21">
                    <c:v>蔡金萍</c:v>
                  </c:pt>
                  <c:pt idx="22">
                    <c:v>李春玲</c:v>
                  </c:pt>
                  <c:pt idx="23">
                    <c:v>程宁</c:v>
                  </c:pt>
                  <c:pt idx="24">
                    <c:v>吴磊</c:v>
                  </c:pt>
                  <c:pt idx="25">
                    <c:v>刘博</c:v>
                  </c:pt>
                  <c:pt idx="26">
                    <c:v>唐智勇</c:v>
                  </c:pt>
                  <c:pt idx="27">
                    <c:v>薛亚庭</c:v>
                  </c:pt>
                  <c:pt idx="28">
                    <c:v>盛亚东</c:v>
                  </c:pt>
                  <c:pt idx="29">
                    <c:v>吕杨庆</c:v>
                  </c:pt>
                  <c:pt idx="30">
                    <c:v>汪张生</c:v>
                  </c:pt>
                  <c:pt idx="31">
                    <c:v>杜淇</c:v>
                  </c:pt>
                  <c:pt idx="32">
                    <c:v>胡潜</c:v>
                  </c:pt>
                  <c:pt idx="33">
                    <c:v>王大帅</c:v>
                  </c:pt>
                  <c:pt idx="34">
                    <c:v>姚猛水</c:v>
                  </c:pt>
                  <c:pt idx="35">
                    <c:v>周荣得</c:v>
                  </c:pt>
                  <c:pt idx="36">
                    <c:v>朱皖苏</c:v>
                  </c:pt>
                  <c:pt idx="37">
                    <c:v>李耀东</c:v>
                  </c:pt>
                  <c:pt idx="38">
                    <c:v>唐秋琴</c:v>
                  </c:pt>
                  <c:pt idx="39">
                    <c:v>张婉娟</c:v>
                  </c:pt>
                  <c:pt idx="40">
                    <c:v>韩胜利</c:v>
                  </c:pt>
                  <c:pt idx="41">
                    <c:v>胡雪婷</c:v>
                  </c:pt>
                  <c:pt idx="42">
                    <c:v>黄诗喻</c:v>
                  </c:pt>
                  <c:pt idx="43">
                    <c:v>吕明建</c:v>
                  </c:pt>
                  <c:pt idx="44">
                    <c:v>刘俞辰</c:v>
                  </c:pt>
                  <c:pt idx="45">
                    <c:v>何燕燕</c:v>
                  </c:pt>
                  <c:pt idx="46">
                    <c:v>黄莹莹</c:v>
                  </c:pt>
                  <c:pt idx="47">
                    <c:v>李疆</c:v>
                  </c:pt>
                  <c:pt idx="48">
                    <c:v>黎刚平</c:v>
                  </c:pt>
                  <c:pt idx="49">
                    <c:v>齐泽超</c:v>
                  </c:pt>
                  <c:pt idx="50">
                    <c:v>谭豪</c:v>
                  </c:pt>
                </c:lvl>
                <c:lvl>
                  <c:pt idx="0">
                    <c:v>电子技术与工程学院</c:v>
                  </c:pt>
                  <c:pt idx="1">
                    <c:v>电子技术与工程学院</c:v>
                  </c:pt>
                  <c:pt idx="2">
                    <c:v>电子技术与工程学院</c:v>
                  </c:pt>
                  <c:pt idx="3">
                    <c:v>电子技术与工程学院</c:v>
                  </c:pt>
                  <c:pt idx="4">
                    <c:v>电子技术与工程学院</c:v>
                  </c:pt>
                  <c:pt idx="5">
                    <c:v>电子技术与工程学院</c:v>
                  </c:pt>
                  <c:pt idx="6">
                    <c:v>电子技术与工程学院</c:v>
                  </c:pt>
                  <c:pt idx="7">
                    <c:v>电子技术与工程学院</c:v>
                  </c:pt>
                  <c:pt idx="8">
                    <c:v>电子技术与工程学院</c:v>
                  </c:pt>
                  <c:pt idx="9">
                    <c:v>通信与信息工程学院</c:v>
                  </c:pt>
                  <c:pt idx="10">
                    <c:v>通信与信息工程学院</c:v>
                  </c:pt>
                  <c:pt idx="11">
                    <c:v>通信与信息工程学院</c:v>
                  </c:pt>
                  <c:pt idx="12">
                    <c:v>通信与信息工程学院</c:v>
                  </c:pt>
                  <c:pt idx="13">
                    <c:v>通信与信息工程学院</c:v>
                  </c:pt>
                  <c:pt idx="14">
                    <c:v>通信与信息工程学院</c:v>
                  </c:pt>
                  <c:pt idx="15">
                    <c:v>通信与信息工程学院</c:v>
                  </c:pt>
                  <c:pt idx="16">
                    <c:v>通信与信息工程学院</c:v>
                  </c:pt>
                  <c:pt idx="17">
                    <c:v>通信与信息工程学院</c:v>
                  </c:pt>
                  <c:pt idx="18">
                    <c:v>通信与信息工程学院</c:v>
                  </c:pt>
                  <c:pt idx="19">
                    <c:v>通信与信息工程学院</c:v>
                  </c:pt>
                  <c:pt idx="20">
                    <c:v>通信与信息工程学院</c:v>
                  </c:pt>
                  <c:pt idx="21">
                    <c:v>通信与信息工程学院</c:v>
                  </c:pt>
                  <c:pt idx="22">
                    <c:v>通信与信息工程学院</c:v>
                  </c:pt>
                  <c:pt idx="23">
                    <c:v>通信与信息工程学院</c:v>
                  </c:pt>
                  <c:pt idx="24">
                    <c:v>通信与信息工程学院</c:v>
                  </c:pt>
                  <c:pt idx="25">
                    <c:v>通信与信息工程学院</c:v>
                  </c:pt>
                  <c:pt idx="26">
                    <c:v>通信与信息工程学院</c:v>
                  </c:pt>
                  <c:pt idx="27">
                    <c:v>通信与信息工程学院</c:v>
                  </c:pt>
                  <c:pt idx="28">
                    <c:v>通信与信息工程学院</c:v>
                  </c:pt>
                  <c:pt idx="29">
                    <c:v>机械与能源工程学院</c:v>
                  </c:pt>
                  <c:pt idx="30">
                    <c:v>机械与能源工程学院</c:v>
                  </c:pt>
                  <c:pt idx="31">
                    <c:v>机械与能源工程学院</c:v>
                  </c:pt>
                  <c:pt idx="32">
                    <c:v>机械与能源工程学院</c:v>
                  </c:pt>
                  <c:pt idx="33">
                    <c:v>机械与能源工程学院</c:v>
                  </c:pt>
                  <c:pt idx="34">
                    <c:v>机械与能源工程学院</c:v>
                  </c:pt>
                  <c:pt idx="35">
                    <c:v>机械与能源工程学院</c:v>
                  </c:pt>
                  <c:pt idx="36">
                    <c:v>机械与能源工程学院</c:v>
                  </c:pt>
                  <c:pt idx="37">
                    <c:v>机械与能源工程学院</c:v>
                  </c:pt>
                  <c:pt idx="38">
                    <c:v>经济与管理学院</c:v>
                  </c:pt>
                  <c:pt idx="39">
                    <c:v>经济与管理学院</c:v>
                  </c:pt>
                  <c:pt idx="40">
                    <c:v>经济与管理学院</c:v>
                  </c:pt>
                  <c:pt idx="41">
                    <c:v>经济与管理学院</c:v>
                  </c:pt>
                  <c:pt idx="42">
                    <c:v>经济与管理学院</c:v>
                  </c:pt>
                  <c:pt idx="43">
                    <c:v>经济与管理学院</c:v>
                  </c:pt>
                  <c:pt idx="44">
                    <c:v>经济与管理学院</c:v>
                  </c:pt>
                  <c:pt idx="45">
                    <c:v>经济与管理学院</c:v>
                  </c:pt>
                  <c:pt idx="46">
                    <c:v>经济与管理学院</c:v>
                  </c:pt>
                  <c:pt idx="47">
                    <c:v>经济与管理学院</c:v>
                  </c:pt>
                  <c:pt idx="48">
                    <c:v>中德工程学院</c:v>
                  </c:pt>
                  <c:pt idx="49">
                    <c:v>中德工程学院</c:v>
                  </c:pt>
                  <c:pt idx="50">
                    <c:v>中德工程学院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</c:lvl>
              </c:multiLvlStrCache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1668-4BC0-888B-49BE326D6E41}"/>
            </c:ext>
          </c:extLst>
        </c:ser>
        <c:axId val="105161472"/>
        <c:axId val="105163008"/>
      </c:barChart>
      <c:catAx>
        <c:axId val="1051614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05163008"/>
        <c:crosses val="autoZero"/>
        <c:auto val="1"/>
        <c:lblAlgn val="ctr"/>
        <c:lblOffset val="100"/>
        <c:tickLblSkip val="1"/>
        <c:tickMarkSkip val="1"/>
      </c:catAx>
      <c:valAx>
        <c:axId val="105163008"/>
        <c:scaling>
          <c:orientation val="minMax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05161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329345748617252"/>
          <c:y val="0.38390742952796564"/>
          <c:w val="0.32150463443590871"/>
          <c:h val="0.1207451467947312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533400</xdr:colOff>
      <xdr:row>31</xdr:row>
      <xdr:rowOff>152400</xdr:rowOff>
    </xdr:to>
    <xdr:graphicFrame macro="">
      <xdr:nvGraphicFramePr>
        <xdr:cNvPr id="1045" name="Chart 1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476250</xdr:colOff>
      <xdr:row>34</xdr:row>
      <xdr:rowOff>0</xdr:rowOff>
    </xdr:to>
    <xdr:graphicFrame macro="">
      <xdr:nvGraphicFramePr>
        <xdr:cNvPr id="2069" name="Chart 1">
          <a:extLst>
            <a:ext uri="{FF2B5EF4-FFF2-40B4-BE49-F238E27FC236}">
              <a16:creationId xmlns:a16="http://schemas.microsoft.com/office/drawing/2014/main" xmlns="" id="{00000000-0008-0000-0100-000015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476250</xdr:colOff>
      <xdr:row>34</xdr:row>
      <xdr:rowOff>0</xdr:rowOff>
    </xdr:to>
    <xdr:graphicFrame macro="">
      <xdr:nvGraphicFramePr>
        <xdr:cNvPr id="3093" name="Chart 1">
          <a:extLst>
            <a:ext uri="{FF2B5EF4-FFF2-40B4-BE49-F238E27FC236}">
              <a16:creationId xmlns:a16="http://schemas.microsoft.com/office/drawing/2014/main" xmlns="" id="{00000000-0008-0000-0200-000015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dministrator\Desktop\2017&#24180;&#23478;&#24237;&#32463;&#27982;&#22256;&#38590;&#23398;&#29983;&#23398;&#36153;&#20943;&#20813;&#21021;&#23457;&#21517;&#21333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Chart3"/>
      <sheetName val="Chart2"/>
      <sheetName val="Sheet1"/>
      <sheetName val="2017年家庭经济困难学生学费减免初审名单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ables/table1.xml><?xml version="1.0" encoding="utf-8"?>
<table xmlns="http://schemas.openxmlformats.org/spreadsheetml/2006/main" id="2" name="表2" displayName="表2" ref="A1:AF71" headerRowDxfId="99" dataDxfId="98" totalsRowDxfId="96" tableBorderDxfId="97">
  <autoFilter ref="A1:AF71"/>
  <sortState ref="A16:AH69">
    <sortCondition ref="AA1:AA73"/>
  </sortState>
  <tableColumns count="32">
    <tableColumn id="1" name="序号" totalsRowLabel="汇总" dataDxfId="95"/>
    <tableColumn id="2" name="院系" dataDxfId="94" totalsRowDxfId="93"/>
    <tableColumn id="3" name="姓名" dataDxfId="92" totalsRowDxfId="91"/>
    <tableColumn id="4" name="生源地" dataDxfId="90" totalsRowDxfId="89"/>
    <tableColumn id="5" name="性别" dataDxfId="88" totalsRowDxfId="87"/>
    <tableColumn id="6" name="学号" dataDxfId="86" totalsRowDxfId="85"/>
    <tableColumn id="11" name="专业" dataDxfId="84" totalsRowDxfId="83"/>
    <tableColumn id="7" name="家庭人均月收入" dataDxfId="82" totalsRowDxfId="81"/>
    <tableColumn id="8" name="家庭困难认定级别" dataDxfId="80" totalsRowDxfId="79"/>
    <tableColumn id="9" name="家庭情况摘要" dataDxfId="78" totalsRowDxfId="77"/>
    <tableColumn id="34" name="在校表现情况" dataDxfId="76" totalsRowDxfId="75"/>
    <tableColumn id="36" name="系部上报额度" dataDxfId="74" totalsRowDxfId="73"/>
    <tableColumn id="20" name="单亲（0.4）" dataDxfId="72" totalsRowDxfId="71"/>
    <tableColumn id="21" name="孤儿（0.6）" dataDxfId="70" totalsRowDxfId="69"/>
    <tableColumn id="22" name="双亲或兄弟姐妹中患病（0-0.4）" dataDxfId="68" totalsRowDxfId="67"/>
    <tableColumn id="19" name="双亲或兄弟姐妹中残疾（0.2-0.4）" dataDxfId="66" totalsRowDxfId="65"/>
    <tableColumn id="23" name="本人患病（残疾）（0.2-0.4）" dataDxfId="64" totalsRowDxfId="63"/>
    <tableColumn id="24" name="本人突发重病0.6" dataDxfId="62" totalsRowDxfId="61"/>
    <tableColumn id="25" name="离异，收入低（0-0.2）" dataDxfId="60" totalsRowDxfId="59"/>
    <tableColumn id="26" name="离异，一方无联系（0.4）" dataDxfId="58" totalsRowDxfId="57"/>
    <tableColumn id="27" name="离异，一方无联系，另一方也无联系或重病（0.4-0.6）" dataDxfId="56" totalsRowDxfId="55"/>
    <tableColumn id="28" name="其他子女上学（0.2）" dataDxfId="54" totalsRowDxfId="53"/>
    <tableColumn id="29" name="债务（0-0.2）" dataDxfId="52" totalsRowDxfId="51"/>
    <tableColumn id="30" name="低保0.2" dataDxfId="50" totalsRowDxfId="49"/>
    <tableColumn id="31" name="贫困地区0.2" dataDxfId="48" totalsRowDxfId="47"/>
    <tableColumn id="32" name="遭受灾害（0-0.4）" dataDxfId="46" totalsRowDxfId="45"/>
    <tableColumn id="17" name="初审得分" dataDxfId="44" totalsRowDxfId="43"/>
    <tableColumn id="33" name="初审结果" dataDxfId="42"/>
    <tableColumn id="37" name="学费" dataDxfId="41" totalsRowDxfId="40"/>
    <tableColumn id="38" name="减免金额" dataDxfId="39" totalsRowDxfId="38">
      <calculatedColumnFormula>表2[[#This Row],[学费]]*表2[[#This Row],[初审结果]]</calculatedColumnFormula>
    </tableColumn>
    <tableColumn id="13" name="奖助学金" dataDxfId="37" totalsRowDxfId="36"/>
    <tableColumn id="10" name="贷款情况" dataDxfId="35" totalsRowDxfId="34"/>
  </tableColumns>
  <tableStyleInfo name="TableStyleMedium12" showFirstColumn="1" showLastColumn="1" showRowStripes="0" showColumnStripes="1"/>
</table>
</file>

<file path=xl/tables/table2.xml><?xml version="1.0" encoding="utf-8"?>
<table xmlns="http://schemas.openxmlformats.org/spreadsheetml/2006/main" id="1" name="表2_2" displayName="表2_2" ref="A1:AD72" headerRowDxfId="33" dataDxfId="32" totalsRowDxfId="30" tableBorderDxfId="31">
  <sortState ref="A2:AX55">
    <sortCondition ref="Y1:Y73"/>
  </sortState>
  <tableColumns count="30">
    <tableColumn id="1" name="序号" totalsRowLabel="汇总" dataDxfId="29"/>
    <tableColumn id="2" name="院系" dataDxfId="28"/>
    <tableColumn id="3" name="姓名" dataDxfId="27"/>
    <tableColumn id="26" name="学号" dataDxfId="26"/>
    <tableColumn id="27" name="专业" dataDxfId="25"/>
    <tableColumn id="4" name="生源地" dataDxfId="24"/>
    <tableColumn id="7" name="家庭人均月收入" dataDxfId="23"/>
    <tableColumn id="8" name="家庭困难认定级别" dataDxfId="22"/>
    <tableColumn id="9" name="家庭情况摘要" dataDxfId="21"/>
    <tableColumn id="36" name="系部上报额度" dataDxfId="20"/>
    <tableColumn id="24" name="单亲（0.4）" dataDxfId="19"/>
    <tableColumn id="25" name="孤儿（0.6）" dataDxfId="18"/>
    <tableColumn id="20" name="双亲或兄弟姐妹中患病（0-0.4）" dataDxfId="17"/>
    <tableColumn id="21" name="双亲或兄弟姐妹中残疾（0.2-0.4）" dataDxfId="16"/>
    <tableColumn id="22" name="本人患病（残疾）（0.2-0.4）" dataDxfId="15"/>
    <tableColumn id="23" name="本人突发重病0.6" dataDxfId="14"/>
    <tableColumn id="15" name="离异，收入低（0-0.2）" dataDxfId="13"/>
    <tableColumn id="16" name="离异，一方无联系（0.4）" dataDxfId="12"/>
    <tableColumn id="18" name="离异，一方无联系，另一方也无联系或重病（0.4-0.6）" dataDxfId="11"/>
    <tableColumn id="19" name="其他子女上学（0.2）" dataDxfId="10"/>
    <tableColumn id="12" name="债务（0-0.2）" dataDxfId="9"/>
    <tableColumn id="14" name="低保/精准扶贫对象0.2" dataDxfId="8"/>
    <tableColumn id="11" name="贫困地区0.1" dataDxfId="7"/>
    <tableColumn id="6" name="遭受灾害（0-0.4）" dataDxfId="6"/>
    <tableColumn id="17" name="初审得分" dataDxfId="5">
      <calculatedColumnFormula>K2+L2+M2+N2+O2+P2+Q2+R2+S2+T2+U2+V2+W2+X2</calculatedColumnFormula>
    </tableColumn>
    <tableColumn id="33" name="初审结果" dataDxfId="4"/>
    <tableColumn id="37" name="学费" dataDxfId="3"/>
    <tableColumn id="38" name="减免金额" dataDxfId="2">
      <calculatedColumnFormula>表2_2[[#This Row],[初审结果]]*表2_2[[#This Row],[学费]]</calculatedColumnFormula>
    </tableColumn>
    <tableColumn id="13" name="奖学金和其他助学金" dataDxfId="1"/>
    <tableColumn id="5" name="备注" dataDxfId="0"/>
  </tableColumns>
  <tableStyleInfo name="TableStyleMedium12" showFirstColumn="1" showLastColumn="1" showRowStripes="0" showColumnStripes="1"/>
</table>
</file>

<file path=xl/theme/theme1.xml><?xml version="1.0" encoding="utf-8"?>
<a:theme xmlns:a="http://schemas.openxmlformats.org/drawingml/2006/main" name="基础">
  <a:themeElements>
    <a:clrScheme name="基础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基础">
      <a:majorFont>
        <a:latin typeface="Corbel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基础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"/>
  <sheetViews>
    <sheetView showGridLines="0" showRowColHeaders="0" showOutlineSymbols="0" zoomScale="85" workbookViewId="0"/>
  </sheetViews>
  <sheetFormatPr defaultColWidth="9" defaultRowHeight="14.25"/>
  <cols>
    <col min="1" max="1" width="9" customWidth="1"/>
  </cols>
  <sheetData/>
  <phoneticPr fontId="6" type="noConversion"/>
  <pageMargins left="0.75" right="0.75" top="1" bottom="1" header="0.51111111111111107" footer="0.51111111111111107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showGridLines="0" showRowColHeaders="0" showOutlineSymbols="0" zoomScale="78" workbookViewId="0"/>
  </sheetViews>
  <sheetFormatPr defaultColWidth="9" defaultRowHeight="14.25"/>
  <cols>
    <col min="1" max="1" width="9" customWidth="1"/>
  </cols>
  <sheetData/>
  <phoneticPr fontId="6" type="noConversion"/>
  <pageMargins left="0.75" right="0.75" top="1" bottom="1" header="0.51111111111111107" footer="0.51111111111111107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showGridLines="0" showRowColHeaders="0" showOutlineSymbols="0" zoomScale="78" workbookViewId="0"/>
  </sheetViews>
  <sheetFormatPr defaultColWidth="9" defaultRowHeight="14.25"/>
  <cols>
    <col min="1" max="1" width="9" customWidth="1"/>
  </cols>
  <sheetData/>
  <phoneticPr fontId="6" type="noConversion"/>
  <pageMargins left="0.75" right="0.75" top="1" bottom="1" header="0.51111111111111107" footer="0.51111111111111107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G90"/>
  <sheetViews>
    <sheetView zoomScale="80" zoomScaleNormal="80" workbookViewId="0">
      <selection sqref="A1:AF73"/>
    </sheetView>
  </sheetViews>
  <sheetFormatPr defaultRowHeight="14.25"/>
  <cols>
    <col min="1" max="1" width="6.75" style="1" customWidth="1"/>
    <col min="2" max="2" width="13.25" style="6" customWidth="1"/>
    <col min="3" max="3" width="12.875" style="6" customWidth="1"/>
    <col min="4" max="4" width="12.625" style="1" customWidth="1"/>
    <col min="5" max="5" width="6.75" style="1" customWidth="1"/>
    <col min="6" max="6" width="13.25" style="20" bestFit="1" customWidth="1"/>
    <col min="7" max="7" width="10.5" style="20" customWidth="1"/>
    <col min="8" max="8" width="10.125" style="21" customWidth="1"/>
    <col min="9" max="9" width="11.75" style="21" customWidth="1"/>
    <col min="10" max="10" width="43.875" style="6" customWidth="1"/>
    <col min="11" max="11" width="13.875" style="6" customWidth="1"/>
    <col min="12" max="12" width="9.625" style="6" customWidth="1"/>
    <col min="13" max="13" width="9" style="6" hidden="1" customWidth="1"/>
    <col min="14" max="14" width="14" style="6" hidden="1" customWidth="1"/>
    <col min="15" max="15" width="23" style="6" hidden="1" customWidth="1"/>
    <col min="16" max="16" width="24" style="6" hidden="1" customWidth="1"/>
    <col min="17" max="17" width="22.75" style="6" hidden="1" customWidth="1"/>
    <col min="18" max="18" width="17.125" style="6" hidden="1" customWidth="1"/>
    <col min="19" max="19" width="19.375" style="6" hidden="1" customWidth="1"/>
    <col min="20" max="20" width="12.875" style="6" hidden="1" customWidth="1"/>
    <col min="21" max="21" width="10.625" style="6" hidden="1" customWidth="1"/>
    <col min="22" max="22" width="13" style="6" hidden="1" customWidth="1"/>
    <col min="23" max="23" width="13.625" style="6" hidden="1" customWidth="1"/>
    <col min="24" max="24" width="10.625" style="6" hidden="1" customWidth="1"/>
    <col min="25" max="25" width="8.625" style="6" hidden="1" customWidth="1"/>
    <col min="26" max="26" width="11.75" style="6" hidden="1" customWidth="1"/>
    <col min="27" max="27" width="6.75" style="6" customWidth="1"/>
    <col min="28" max="30" width="11.625" style="6" customWidth="1"/>
    <col min="31" max="32" width="13.375" style="6" customWidth="1"/>
    <col min="33" max="33" width="14.875" style="1" customWidth="1"/>
    <col min="34" max="16384" width="9" style="1"/>
  </cols>
  <sheetData>
    <row r="1" spans="1:33" s="14" customFormat="1" ht="80.25" customHeight="1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7" t="s">
        <v>5</v>
      </c>
      <c r="G1" s="27" t="s">
        <v>212</v>
      </c>
      <c r="H1" s="28" t="s">
        <v>24</v>
      </c>
      <c r="I1" s="28" t="s">
        <v>6</v>
      </c>
      <c r="J1" s="26" t="s">
        <v>7</v>
      </c>
      <c r="K1" s="13" t="s">
        <v>8</v>
      </c>
      <c r="L1" s="26" t="s">
        <v>9</v>
      </c>
      <c r="M1" s="13" t="s">
        <v>18</v>
      </c>
      <c r="N1" s="13" t="s">
        <v>10</v>
      </c>
      <c r="O1" s="13" t="s">
        <v>241</v>
      </c>
      <c r="P1" s="13" t="s">
        <v>242</v>
      </c>
      <c r="Q1" s="13" t="s">
        <v>11</v>
      </c>
      <c r="R1" s="13" t="s">
        <v>250</v>
      </c>
      <c r="S1" s="13" t="s">
        <v>12</v>
      </c>
      <c r="T1" s="13" t="s">
        <v>248</v>
      </c>
      <c r="U1" s="13" t="s">
        <v>249</v>
      </c>
      <c r="V1" s="13" t="s">
        <v>13</v>
      </c>
      <c r="W1" s="13" t="s">
        <v>14</v>
      </c>
      <c r="X1" s="13" t="s">
        <v>15</v>
      </c>
      <c r="Y1" s="13" t="s">
        <v>16</v>
      </c>
      <c r="Z1" s="13" t="s">
        <v>17</v>
      </c>
      <c r="AA1" s="13" t="s">
        <v>253</v>
      </c>
      <c r="AB1" s="26" t="s">
        <v>19</v>
      </c>
      <c r="AC1" s="26" t="s">
        <v>252</v>
      </c>
      <c r="AD1" s="26" t="s">
        <v>20</v>
      </c>
      <c r="AE1" s="26" t="s">
        <v>21</v>
      </c>
      <c r="AF1" s="26" t="s">
        <v>259</v>
      </c>
    </row>
    <row r="2" spans="1:33" s="15" customFormat="1" ht="47.25">
      <c r="A2" s="8">
        <v>1</v>
      </c>
      <c r="B2" s="3" t="s">
        <v>33</v>
      </c>
      <c r="C2" s="3" t="s">
        <v>258</v>
      </c>
      <c r="D2" s="3" t="s">
        <v>203</v>
      </c>
      <c r="E2" s="29" t="s">
        <v>205</v>
      </c>
      <c r="F2" s="29">
        <v>2015119307</v>
      </c>
      <c r="G2" s="3" t="s">
        <v>213</v>
      </c>
      <c r="H2" s="29">
        <v>667</v>
      </c>
      <c r="I2" s="3" t="s">
        <v>95</v>
      </c>
      <c r="J2" s="3" t="s">
        <v>100</v>
      </c>
      <c r="K2" s="3" t="s">
        <v>239</v>
      </c>
      <c r="L2" s="30">
        <v>0.6</v>
      </c>
      <c r="M2" s="3"/>
      <c r="N2" s="3"/>
      <c r="O2" s="3">
        <v>0.2</v>
      </c>
      <c r="P2" s="3"/>
      <c r="Q2" s="3"/>
      <c r="R2" s="3"/>
      <c r="S2" s="3"/>
      <c r="T2" s="3"/>
      <c r="U2" s="3"/>
      <c r="V2" s="3"/>
      <c r="W2" s="3"/>
      <c r="X2" s="3">
        <v>0.1</v>
      </c>
      <c r="Y2" s="3"/>
      <c r="Z2" s="3"/>
      <c r="AA2" s="31">
        <v>0.30000000000000004</v>
      </c>
      <c r="AB2" s="4">
        <v>0.4</v>
      </c>
      <c r="AC2" s="11">
        <v>7500</v>
      </c>
      <c r="AD2" s="11">
        <f>表2[[#This Row],[学费]]*表2[[#This Row],[初审结果]]</f>
        <v>3000</v>
      </c>
      <c r="AE2" s="3"/>
      <c r="AF2" s="3" t="s">
        <v>260</v>
      </c>
    </row>
    <row r="3" spans="1:33" ht="52.5" customHeight="1">
      <c r="A3" s="8">
        <v>2</v>
      </c>
      <c r="B3" s="3" t="s">
        <v>33</v>
      </c>
      <c r="C3" s="3" t="s">
        <v>34</v>
      </c>
      <c r="D3" s="3" t="s">
        <v>184</v>
      </c>
      <c r="E3" s="29" t="s">
        <v>205</v>
      </c>
      <c r="F3" s="29">
        <v>2016119320</v>
      </c>
      <c r="G3" s="3" t="s">
        <v>213</v>
      </c>
      <c r="H3" s="29">
        <v>167</v>
      </c>
      <c r="I3" s="3" t="s">
        <v>96</v>
      </c>
      <c r="J3" s="3" t="s">
        <v>240</v>
      </c>
      <c r="K3" s="3" t="s">
        <v>239</v>
      </c>
      <c r="L3" s="30">
        <v>0.4</v>
      </c>
      <c r="M3" s="3"/>
      <c r="N3" s="3"/>
      <c r="O3" s="3"/>
      <c r="P3" s="3"/>
      <c r="Q3" s="3"/>
      <c r="R3" s="3"/>
      <c r="S3" s="3"/>
      <c r="T3" s="3"/>
      <c r="U3" s="3"/>
      <c r="V3" s="3">
        <v>0.1</v>
      </c>
      <c r="W3" s="3"/>
      <c r="X3" s="3"/>
      <c r="Y3" s="3"/>
      <c r="Z3" s="3"/>
      <c r="AA3" s="31">
        <v>0.1</v>
      </c>
      <c r="AB3" s="4">
        <v>0.2</v>
      </c>
      <c r="AC3" s="11">
        <v>7500</v>
      </c>
      <c r="AD3" s="11">
        <f>表2[[#This Row],[学费]]*表2[[#This Row],[初审结果]]</f>
        <v>1500</v>
      </c>
      <c r="AE3" s="3" t="s">
        <v>255</v>
      </c>
      <c r="AF3" s="3" t="s">
        <v>261</v>
      </c>
      <c r="AG3" s="6"/>
    </row>
    <row r="4" spans="1:33" ht="47.25">
      <c r="A4" s="8">
        <v>3</v>
      </c>
      <c r="B4" s="3" t="s">
        <v>33</v>
      </c>
      <c r="C4" s="3" t="s">
        <v>27</v>
      </c>
      <c r="D4" s="3" t="s">
        <v>206</v>
      </c>
      <c r="E4" s="29" t="s">
        <v>205</v>
      </c>
      <c r="F4" s="29">
        <v>2016114130</v>
      </c>
      <c r="G4" s="3" t="s">
        <v>214</v>
      </c>
      <c r="H4" s="29">
        <v>833</v>
      </c>
      <c r="I4" s="3" t="s">
        <v>97</v>
      </c>
      <c r="J4" s="3" t="s">
        <v>99</v>
      </c>
      <c r="K4" s="3" t="s">
        <v>239</v>
      </c>
      <c r="L4" s="4">
        <v>0.2</v>
      </c>
      <c r="M4" s="3">
        <v>0.4</v>
      </c>
      <c r="N4" s="3"/>
      <c r="O4" s="3"/>
      <c r="P4" s="3"/>
      <c r="Q4" s="3"/>
      <c r="R4" s="3"/>
      <c r="S4" s="3"/>
      <c r="T4" s="3"/>
      <c r="U4" s="3"/>
      <c r="V4" s="3"/>
      <c r="W4" s="3"/>
      <c r="X4" s="3">
        <v>0.2</v>
      </c>
      <c r="Y4" s="3"/>
      <c r="Z4" s="3"/>
      <c r="AA4" s="31">
        <v>0.60000000000000009</v>
      </c>
      <c r="AB4" s="4">
        <v>0.4</v>
      </c>
      <c r="AC4" s="11">
        <v>7500</v>
      </c>
      <c r="AD4" s="11">
        <f>表2[[#This Row],[学费]]*表2[[#This Row],[初审结果]]</f>
        <v>3000</v>
      </c>
      <c r="AE4" s="3" t="s">
        <v>255</v>
      </c>
      <c r="AF4" s="3" t="s">
        <v>261</v>
      </c>
      <c r="AG4" s="6"/>
    </row>
    <row r="5" spans="1:33" ht="47.25">
      <c r="A5" s="8">
        <v>4</v>
      </c>
      <c r="B5" s="3" t="s">
        <v>33</v>
      </c>
      <c r="C5" s="3" t="s">
        <v>35</v>
      </c>
      <c r="D5" s="3" t="s">
        <v>191</v>
      </c>
      <c r="E5" s="29" t="s">
        <v>205</v>
      </c>
      <c r="F5" s="29">
        <v>2016119324</v>
      </c>
      <c r="G5" s="3" t="s">
        <v>213</v>
      </c>
      <c r="H5" s="29">
        <v>667</v>
      </c>
      <c r="I5" s="3" t="s">
        <v>96</v>
      </c>
      <c r="J5" s="3" t="s">
        <v>101</v>
      </c>
      <c r="K5" s="3" t="s">
        <v>239</v>
      </c>
      <c r="L5" s="4">
        <v>0.4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>
        <v>0.3</v>
      </c>
      <c r="AA5" s="31">
        <v>0.3</v>
      </c>
      <c r="AB5" s="4">
        <v>0.4</v>
      </c>
      <c r="AC5" s="11">
        <v>7500</v>
      </c>
      <c r="AD5" s="11">
        <f>表2[[#This Row],[学费]]*表2[[#This Row],[初审结果]]</f>
        <v>3000</v>
      </c>
      <c r="AE5" s="3"/>
      <c r="AF5" s="3" t="s">
        <v>261</v>
      </c>
      <c r="AG5" s="6"/>
    </row>
    <row r="6" spans="1:33" ht="47.25">
      <c r="A6" s="8">
        <v>5</v>
      </c>
      <c r="B6" s="3" t="s">
        <v>33</v>
      </c>
      <c r="C6" s="3" t="s">
        <v>36</v>
      </c>
      <c r="D6" s="3" t="s">
        <v>184</v>
      </c>
      <c r="E6" s="29" t="s">
        <v>208</v>
      </c>
      <c r="F6" s="29">
        <v>2016119325</v>
      </c>
      <c r="G6" s="3" t="s">
        <v>213</v>
      </c>
      <c r="H6" s="29">
        <v>400</v>
      </c>
      <c r="I6" s="3" t="s">
        <v>96</v>
      </c>
      <c r="J6" s="3" t="s">
        <v>102</v>
      </c>
      <c r="K6" s="3" t="s">
        <v>239</v>
      </c>
      <c r="L6" s="30">
        <v>0.4</v>
      </c>
      <c r="M6" s="3"/>
      <c r="N6" s="3"/>
      <c r="O6" s="3"/>
      <c r="P6" s="3"/>
      <c r="Q6" s="3"/>
      <c r="R6" s="3"/>
      <c r="S6" s="3"/>
      <c r="T6" s="3"/>
      <c r="U6" s="3"/>
      <c r="V6" s="3">
        <v>0.1</v>
      </c>
      <c r="W6" s="3"/>
      <c r="X6" s="3"/>
      <c r="Y6" s="3"/>
      <c r="Z6" s="3"/>
      <c r="AA6" s="31">
        <v>0.1</v>
      </c>
      <c r="AB6" s="4">
        <v>0.2</v>
      </c>
      <c r="AC6" s="11">
        <v>7500</v>
      </c>
      <c r="AD6" s="11">
        <f>表2[[#This Row],[学费]]*表2[[#This Row],[初审结果]]</f>
        <v>1500</v>
      </c>
      <c r="AE6" s="3" t="s">
        <v>255</v>
      </c>
      <c r="AF6" s="3" t="s">
        <v>261</v>
      </c>
      <c r="AG6" s="6"/>
    </row>
    <row r="7" spans="1:33" ht="47.25">
      <c r="A7" s="8">
        <v>6</v>
      </c>
      <c r="B7" s="3" t="s">
        <v>33</v>
      </c>
      <c r="C7" s="3" t="s">
        <v>37</v>
      </c>
      <c r="D7" s="3" t="s">
        <v>195</v>
      </c>
      <c r="E7" s="29" t="s">
        <v>208</v>
      </c>
      <c r="F7" s="29">
        <v>2017114123</v>
      </c>
      <c r="G7" s="3" t="s">
        <v>214</v>
      </c>
      <c r="H7" s="29">
        <v>88</v>
      </c>
      <c r="I7" s="3" t="s">
        <v>95</v>
      </c>
      <c r="J7" s="3" t="s">
        <v>273</v>
      </c>
      <c r="K7" s="3" t="s">
        <v>239</v>
      </c>
      <c r="L7" s="30">
        <v>0.6</v>
      </c>
      <c r="M7" s="3"/>
      <c r="N7" s="3"/>
      <c r="O7" s="3">
        <v>0.3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1">
        <v>0.3</v>
      </c>
      <c r="AB7" s="4">
        <v>0.4</v>
      </c>
      <c r="AC7" s="11">
        <v>7500</v>
      </c>
      <c r="AD7" s="11">
        <f>表2[[#This Row],[学费]]*表2[[#This Row],[初审结果]]</f>
        <v>3000</v>
      </c>
      <c r="AE7" s="3"/>
      <c r="AF7" s="3" t="s">
        <v>261</v>
      </c>
      <c r="AG7" s="6"/>
    </row>
    <row r="8" spans="1:33" ht="47.25">
      <c r="A8" s="8">
        <v>7</v>
      </c>
      <c r="B8" s="3" t="s">
        <v>33</v>
      </c>
      <c r="C8" s="3" t="s">
        <v>39</v>
      </c>
      <c r="D8" s="3" t="s">
        <v>180</v>
      </c>
      <c r="E8" s="29" t="s">
        <v>205</v>
      </c>
      <c r="F8" s="29">
        <v>2017119222</v>
      </c>
      <c r="G8" s="3" t="s">
        <v>213</v>
      </c>
      <c r="H8" s="29">
        <v>278</v>
      </c>
      <c r="I8" s="3" t="s">
        <v>96</v>
      </c>
      <c r="J8" s="3" t="s">
        <v>243</v>
      </c>
      <c r="K8" s="3" t="s">
        <v>239</v>
      </c>
      <c r="L8" s="4">
        <v>0.4</v>
      </c>
      <c r="M8" s="3"/>
      <c r="N8" s="3"/>
      <c r="O8" s="3">
        <v>0.4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1">
        <v>0.4</v>
      </c>
      <c r="AB8" s="4">
        <v>0.4</v>
      </c>
      <c r="AC8" s="11">
        <v>7500</v>
      </c>
      <c r="AD8" s="11">
        <f>表2[[#This Row],[学费]]*表2[[#This Row],[初审结果]]</f>
        <v>3000</v>
      </c>
      <c r="AE8" s="3"/>
      <c r="AF8" s="3" t="s">
        <v>261</v>
      </c>
      <c r="AG8" s="6"/>
    </row>
    <row r="9" spans="1:33" ht="47.25">
      <c r="A9" s="8">
        <v>8</v>
      </c>
      <c r="B9" s="3" t="s">
        <v>33</v>
      </c>
      <c r="C9" s="3" t="s">
        <v>40</v>
      </c>
      <c r="D9" s="3" t="s">
        <v>209</v>
      </c>
      <c r="E9" s="29" t="s">
        <v>208</v>
      </c>
      <c r="F9" s="29">
        <v>2017119229</v>
      </c>
      <c r="G9" s="3" t="s">
        <v>213</v>
      </c>
      <c r="H9" s="29">
        <v>522</v>
      </c>
      <c r="I9" s="3" t="s">
        <v>97</v>
      </c>
      <c r="J9" s="3" t="s">
        <v>186</v>
      </c>
      <c r="K9" s="3" t="s">
        <v>239</v>
      </c>
      <c r="L9" s="4">
        <v>0.2</v>
      </c>
      <c r="M9" s="3"/>
      <c r="N9" s="3"/>
      <c r="O9" s="3">
        <v>0.1</v>
      </c>
      <c r="P9" s="3"/>
      <c r="Q9" s="3"/>
      <c r="R9" s="3"/>
      <c r="S9" s="3"/>
      <c r="T9" s="3"/>
      <c r="U9" s="3"/>
      <c r="V9" s="3"/>
      <c r="W9" s="3"/>
      <c r="X9" s="3"/>
      <c r="Y9" s="3">
        <v>0.2</v>
      </c>
      <c r="Z9" s="3"/>
      <c r="AA9" s="31">
        <v>0.30000000000000004</v>
      </c>
      <c r="AB9" s="4">
        <v>0.4</v>
      </c>
      <c r="AC9" s="11">
        <v>7500</v>
      </c>
      <c r="AD9" s="11">
        <f>表2[[#This Row],[学费]]*表2[[#This Row],[初审结果]]</f>
        <v>3000</v>
      </c>
      <c r="AE9" s="3"/>
      <c r="AF9" s="3" t="s">
        <v>261</v>
      </c>
      <c r="AG9" s="6"/>
    </row>
    <row r="10" spans="1:33" ht="47.25">
      <c r="A10" s="8">
        <v>9</v>
      </c>
      <c r="B10" s="3" t="s">
        <v>33</v>
      </c>
      <c r="C10" s="3" t="s">
        <v>41</v>
      </c>
      <c r="D10" s="3" t="s">
        <v>209</v>
      </c>
      <c r="E10" s="29" t="s">
        <v>205</v>
      </c>
      <c r="F10" s="29">
        <v>2017119233</v>
      </c>
      <c r="G10" s="3" t="s">
        <v>213</v>
      </c>
      <c r="H10" s="29">
        <v>694</v>
      </c>
      <c r="I10" s="3" t="s">
        <v>97</v>
      </c>
      <c r="J10" s="3" t="s">
        <v>244</v>
      </c>
      <c r="K10" s="3" t="s">
        <v>239</v>
      </c>
      <c r="L10" s="4">
        <v>0.2</v>
      </c>
      <c r="M10" s="3"/>
      <c r="N10" s="3"/>
      <c r="O10" s="3">
        <v>0.2</v>
      </c>
      <c r="P10" s="3"/>
      <c r="Q10" s="3"/>
      <c r="R10" s="3"/>
      <c r="S10" s="3"/>
      <c r="T10" s="3"/>
      <c r="U10" s="3"/>
      <c r="V10" s="3"/>
      <c r="W10" s="3"/>
      <c r="X10" s="3">
        <v>0.2</v>
      </c>
      <c r="Y10" s="3"/>
      <c r="Z10" s="3"/>
      <c r="AA10" s="31">
        <v>0.4</v>
      </c>
      <c r="AB10" s="4">
        <v>0.4</v>
      </c>
      <c r="AC10" s="11">
        <v>7500</v>
      </c>
      <c r="AD10" s="11">
        <f>表2[[#This Row],[学费]]*表2[[#This Row],[初审结果]]</f>
        <v>3000</v>
      </c>
      <c r="AE10" s="3"/>
      <c r="AF10" s="3" t="s">
        <v>261</v>
      </c>
      <c r="AG10" s="6"/>
    </row>
    <row r="11" spans="1:33" ht="47.25">
      <c r="A11" s="8">
        <v>10</v>
      </c>
      <c r="B11" s="3" t="s">
        <v>59</v>
      </c>
      <c r="C11" s="3" t="s">
        <v>30</v>
      </c>
      <c r="D11" s="3" t="s">
        <v>197</v>
      </c>
      <c r="E11" s="29" t="s">
        <v>205</v>
      </c>
      <c r="F11" s="29">
        <v>2015121102</v>
      </c>
      <c r="G11" s="3" t="s">
        <v>215</v>
      </c>
      <c r="H11" s="29">
        <v>600</v>
      </c>
      <c r="I11" s="3" t="s">
        <v>97</v>
      </c>
      <c r="J11" s="3" t="s">
        <v>103</v>
      </c>
      <c r="K11" s="3" t="s">
        <v>239</v>
      </c>
      <c r="L11" s="4">
        <v>0.6</v>
      </c>
      <c r="M11" s="3"/>
      <c r="N11" s="3">
        <v>0.6</v>
      </c>
      <c r="O11" s="3"/>
      <c r="P11" s="3"/>
      <c r="Q11" s="3"/>
      <c r="R11" s="3"/>
      <c r="S11" s="3"/>
      <c r="T11" s="3"/>
      <c r="U11" s="3"/>
      <c r="V11" s="3">
        <v>0.2</v>
      </c>
      <c r="W11" s="3"/>
      <c r="X11" s="3"/>
      <c r="Y11" s="3"/>
      <c r="Z11" s="3"/>
      <c r="AA11" s="31">
        <v>0.8</v>
      </c>
      <c r="AB11" s="4">
        <v>0.6</v>
      </c>
      <c r="AC11" s="11">
        <v>7500</v>
      </c>
      <c r="AD11" s="11">
        <f>表2[[#This Row],[学费]]*表2[[#This Row],[初审结果]]</f>
        <v>4500</v>
      </c>
      <c r="AE11" s="3"/>
      <c r="AF11" s="3" t="s">
        <v>260</v>
      </c>
      <c r="AG11" s="6"/>
    </row>
    <row r="12" spans="1:33" ht="47.25">
      <c r="A12" s="8">
        <v>11</v>
      </c>
      <c r="B12" s="3" t="s">
        <v>59</v>
      </c>
      <c r="C12" s="3" t="s">
        <v>42</v>
      </c>
      <c r="D12" s="3" t="s">
        <v>104</v>
      </c>
      <c r="E12" s="29" t="s">
        <v>208</v>
      </c>
      <c r="F12" s="29">
        <v>2015138415</v>
      </c>
      <c r="G12" s="3" t="s">
        <v>216</v>
      </c>
      <c r="H12" s="29">
        <v>0</v>
      </c>
      <c r="I12" s="3" t="s">
        <v>97</v>
      </c>
      <c r="J12" s="3" t="s">
        <v>105</v>
      </c>
      <c r="K12" s="3" t="s">
        <v>239</v>
      </c>
      <c r="L12" s="4">
        <v>0.6</v>
      </c>
      <c r="M12" s="3"/>
      <c r="N12" s="3">
        <v>0.6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1">
        <v>0.6</v>
      </c>
      <c r="AB12" s="4">
        <v>0.6</v>
      </c>
      <c r="AC12" s="11">
        <v>7500</v>
      </c>
      <c r="AD12" s="11">
        <f>表2[[#This Row],[学费]]*表2[[#This Row],[初审结果]]</f>
        <v>4500</v>
      </c>
      <c r="AE12" s="3"/>
      <c r="AF12" s="3" t="s">
        <v>60</v>
      </c>
      <c r="AG12" s="6"/>
    </row>
    <row r="13" spans="1:33" ht="47.25">
      <c r="A13" s="8">
        <v>12</v>
      </c>
      <c r="B13" s="3" t="s">
        <v>59</v>
      </c>
      <c r="C13" s="3" t="s">
        <v>43</v>
      </c>
      <c r="D13" s="3" t="s">
        <v>106</v>
      </c>
      <c r="E13" s="29" t="s">
        <v>205</v>
      </c>
      <c r="F13" s="29">
        <v>2017129107</v>
      </c>
      <c r="G13" s="3" t="s">
        <v>217</v>
      </c>
      <c r="H13" s="29" t="s">
        <v>60</v>
      </c>
      <c r="I13" s="3" t="s">
        <v>97</v>
      </c>
      <c r="J13" s="3" t="s">
        <v>107</v>
      </c>
      <c r="K13" s="3" t="s">
        <v>239</v>
      </c>
      <c r="L13" s="4">
        <v>0.6</v>
      </c>
      <c r="M13" s="3"/>
      <c r="N13" s="3">
        <v>0.6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1">
        <v>0.6</v>
      </c>
      <c r="AB13" s="4">
        <v>0.6</v>
      </c>
      <c r="AC13" s="11">
        <v>7500</v>
      </c>
      <c r="AD13" s="11">
        <f>表2[[#This Row],[学费]]*表2[[#This Row],[初审结果]]</f>
        <v>4500</v>
      </c>
      <c r="AE13" s="3"/>
      <c r="AF13" s="3" t="s">
        <v>60</v>
      </c>
      <c r="AG13" s="6"/>
    </row>
    <row r="14" spans="1:33" ht="47.25">
      <c r="A14" s="8">
        <v>13</v>
      </c>
      <c r="B14" s="3" t="s">
        <v>59</v>
      </c>
      <c r="C14" s="3" t="s">
        <v>44</v>
      </c>
      <c r="D14" s="3" t="s">
        <v>108</v>
      </c>
      <c r="E14" s="29" t="s">
        <v>208</v>
      </c>
      <c r="F14" s="29">
        <v>2017128422</v>
      </c>
      <c r="G14" s="3" t="s">
        <v>216</v>
      </c>
      <c r="H14" s="29">
        <v>200</v>
      </c>
      <c r="I14" s="3" t="s">
        <v>96</v>
      </c>
      <c r="J14" s="3" t="s">
        <v>111</v>
      </c>
      <c r="K14" s="3" t="s">
        <v>239</v>
      </c>
      <c r="L14" s="4">
        <v>0.4</v>
      </c>
      <c r="M14" s="3">
        <v>0.4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1">
        <v>0.4</v>
      </c>
      <c r="AB14" s="4">
        <v>0.4</v>
      </c>
      <c r="AC14" s="11">
        <v>7500</v>
      </c>
      <c r="AD14" s="11">
        <f>表2[[#This Row],[学费]]*表2[[#This Row],[初审结果]]</f>
        <v>3000</v>
      </c>
      <c r="AE14" s="3"/>
      <c r="AF14" s="3" t="s">
        <v>60</v>
      </c>
      <c r="AG14" s="6"/>
    </row>
    <row r="15" spans="1:33" ht="47.25">
      <c r="A15" s="8">
        <v>14</v>
      </c>
      <c r="B15" s="3" t="s">
        <v>59</v>
      </c>
      <c r="C15" s="3" t="s">
        <v>45</v>
      </c>
      <c r="D15" s="3" t="s">
        <v>110</v>
      </c>
      <c r="E15" s="29" t="s">
        <v>205</v>
      </c>
      <c r="F15" s="29">
        <v>2017128325</v>
      </c>
      <c r="G15" s="3" t="s">
        <v>216</v>
      </c>
      <c r="H15" s="29">
        <v>312.5</v>
      </c>
      <c r="I15" s="3" t="s">
        <v>97</v>
      </c>
      <c r="J15" s="3" t="s">
        <v>112</v>
      </c>
      <c r="K15" s="3" t="s">
        <v>239</v>
      </c>
      <c r="L15" s="4">
        <v>0.4</v>
      </c>
      <c r="M15" s="3">
        <v>0.4</v>
      </c>
      <c r="N15" s="3"/>
      <c r="O15" s="3"/>
      <c r="P15" s="3"/>
      <c r="Q15" s="3"/>
      <c r="R15" s="3"/>
      <c r="S15" s="3"/>
      <c r="T15" s="3"/>
      <c r="U15" s="3"/>
      <c r="V15" s="3">
        <v>0.1</v>
      </c>
      <c r="W15" s="3"/>
      <c r="X15" s="3"/>
      <c r="Y15" s="3">
        <v>0.2</v>
      </c>
      <c r="Z15" s="3"/>
      <c r="AA15" s="31">
        <v>0.7</v>
      </c>
      <c r="AB15" s="4">
        <v>0.6</v>
      </c>
      <c r="AC15" s="11">
        <v>7500</v>
      </c>
      <c r="AD15" s="11">
        <f>表2[[#This Row],[学费]]*表2[[#This Row],[初审结果]]</f>
        <v>4500</v>
      </c>
      <c r="AE15" s="3"/>
      <c r="AF15" s="3" t="s">
        <v>60</v>
      </c>
      <c r="AG15" s="6"/>
    </row>
    <row r="16" spans="1:33" ht="47.25">
      <c r="A16" s="8">
        <v>15</v>
      </c>
      <c r="B16" s="3" t="s">
        <v>59</v>
      </c>
      <c r="C16" s="3" t="s">
        <v>28</v>
      </c>
      <c r="D16" s="3" t="s">
        <v>113</v>
      </c>
      <c r="E16" s="29" t="s">
        <v>208</v>
      </c>
      <c r="F16" s="29">
        <v>2015121220</v>
      </c>
      <c r="G16" s="3" t="s">
        <v>215</v>
      </c>
      <c r="H16" s="29">
        <v>283</v>
      </c>
      <c r="I16" s="3" t="s">
        <v>97</v>
      </c>
      <c r="J16" s="3" t="s">
        <v>114</v>
      </c>
      <c r="K16" s="3" t="s">
        <v>239</v>
      </c>
      <c r="L16" s="4">
        <v>0.4</v>
      </c>
      <c r="M16" s="3">
        <v>0.4</v>
      </c>
      <c r="N16" s="3"/>
      <c r="O16" s="3">
        <v>0.3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1">
        <v>0.7</v>
      </c>
      <c r="AB16" s="4">
        <v>0.6</v>
      </c>
      <c r="AC16" s="11">
        <v>7500</v>
      </c>
      <c r="AD16" s="11">
        <f>表2[[#This Row],[学费]]*表2[[#This Row],[初审结果]]</f>
        <v>4500</v>
      </c>
      <c r="AE16" s="3" t="s">
        <v>255</v>
      </c>
      <c r="AF16" s="3" t="s">
        <v>60</v>
      </c>
      <c r="AG16" s="6"/>
    </row>
    <row r="17" spans="1:33" ht="47.25">
      <c r="A17" s="8">
        <v>16</v>
      </c>
      <c r="B17" s="3" t="s">
        <v>59</v>
      </c>
      <c r="C17" s="3" t="s">
        <v>46</v>
      </c>
      <c r="D17" s="3" t="s">
        <v>115</v>
      </c>
      <c r="E17" s="29" t="s">
        <v>208</v>
      </c>
      <c r="F17" s="29">
        <v>2015138438</v>
      </c>
      <c r="G17" s="3" t="s">
        <v>216</v>
      </c>
      <c r="H17" s="29">
        <v>167</v>
      </c>
      <c r="I17" s="3" t="s">
        <v>96</v>
      </c>
      <c r="J17" s="3" t="s">
        <v>274</v>
      </c>
      <c r="K17" s="3" t="s">
        <v>239</v>
      </c>
      <c r="L17" s="4">
        <v>0.4</v>
      </c>
      <c r="M17" s="3">
        <v>0.4</v>
      </c>
      <c r="N17" s="3"/>
      <c r="O17" s="3">
        <v>0.1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1">
        <v>0.5</v>
      </c>
      <c r="AB17" s="4">
        <v>0.4</v>
      </c>
      <c r="AC17" s="11">
        <v>7500</v>
      </c>
      <c r="AD17" s="11">
        <f>表2[[#This Row],[学费]]*表2[[#This Row],[初审结果]]</f>
        <v>3000</v>
      </c>
      <c r="AE17" s="3" t="s">
        <v>255</v>
      </c>
      <c r="AF17" s="3" t="s">
        <v>260</v>
      </c>
      <c r="AG17" s="6"/>
    </row>
    <row r="18" spans="1:33" ht="47.25">
      <c r="A18" s="8">
        <v>17</v>
      </c>
      <c r="B18" s="3" t="s">
        <v>59</v>
      </c>
      <c r="C18" s="3" t="s">
        <v>47</v>
      </c>
      <c r="D18" s="3" t="s">
        <v>116</v>
      </c>
      <c r="E18" s="29" t="s">
        <v>208</v>
      </c>
      <c r="F18" s="29">
        <v>2017129217</v>
      </c>
      <c r="G18" s="3" t="s">
        <v>217</v>
      </c>
      <c r="H18" s="29">
        <v>30</v>
      </c>
      <c r="I18" s="3" t="s">
        <v>96</v>
      </c>
      <c r="J18" s="3" t="s">
        <v>117</v>
      </c>
      <c r="K18" s="3" t="s">
        <v>239</v>
      </c>
      <c r="L18" s="4">
        <v>0.4</v>
      </c>
      <c r="M18" s="3">
        <v>0.4</v>
      </c>
      <c r="N18" s="3"/>
      <c r="O18" s="3">
        <v>0.2</v>
      </c>
      <c r="P18" s="3"/>
      <c r="Q18" s="3"/>
      <c r="R18" s="3"/>
      <c r="S18" s="3"/>
      <c r="T18" s="3"/>
      <c r="U18" s="3"/>
      <c r="V18" s="3">
        <v>0.2</v>
      </c>
      <c r="W18" s="3">
        <v>0.1</v>
      </c>
      <c r="X18" s="3">
        <v>0.2</v>
      </c>
      <c r="Y18" s="3"/>
      <c r="Z18" s="3"/>
      <c r="AA18" s="31">
        <v>1.1000000000000001</v>
      </c>
      <c r="AB18" s="4">
        <v>0.6</v>
      </c>
      <c r="AC18" s="11">
        <v>7500</v>
      </c>
      <c r="AD18" s="11">
        <f>表2[[#This Row],[学费]]*表2[[#This Row],[初审结果]]</f>
        <v>4500</v>
      </c>
      <c r="AE18" s="3"/>
      <c r="AF18" s="3" t="s">
        <v>261</v>
      </c>
      <c r="AG18" s="6"/>
    </row>
    <row r="19" spans="1:33" ht="47.25">
      <c r="A19" s="8">
        <v>18</v>
      </c>
      <c r="B19" s="3" t="s">
        <v>59</v>
      </c>
      <c r="C19" s="3" t="s">
        <v>48</v>
      </c>
      <c r="D19" s="3" t="s">
        <v>118</v>
      </c>
      <c r="E19" s="29" t="s">
        <v>205</v>
      </c>
      <c r="F19" s="29">
        <v>2017127135</v>
      </c>
      <c r="G19" s="3" t="s">
        <v>218</v>
      </c>
      <c r="H19" s="29">
        <v>500</v>
      </c>
      <c r="I19" s="3" t="s">
        <v>96</v>
      </c>
      <c r="J19" s="3" t="s">
        <v>119</v>
      </c>
      <c r="K19" s="3" t="s">
        <v>239</v>
      </c>
      <c r="L19" s="4">
        <v>0.4</v>
      </c>
      <c r="M19" s="3">
        <v>0.4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1">
        <v>0.4</v>
      </c>
      <c r="AB19" s="4">
        <v>0.4</v>
      </c>
      <c r="AC19" s="11">
        <v>7500</v>
      </c>
      <c r="AD19" s="11">
        <f>表2[[#This Row],[学费]]*表2[[#This Row],[初审结果]]</f>
        <v>3000</v>
      </c>
      <c r="AE19" s="3"/>
      <c r="AF19" s="3" t="s">
        <v>60</v>
      </c>
      <c r="AG19" s="6"/>
    </row>
    <row r="20" spans="1:33" ht="47.25">
      <c r="A20" s="8">
        <v>19</v>
      </c>
      <c r="B20" s="3" t="s">
        <v>59</v>
      </c>
      <c r="C20" s="3" t="s">
        <v>49</v>
      </c>
      <c r="D20" s="3" t="s">
        <v>120</v>
      </c>
      <c r="E20" s="29" t="s">
        <v>205</v>
      </c>
      <c r="F20" s="29">
        <v>2017128241</v>
      </c>
      <c r="G20" s="3" t="s">
        <v>216</v>
      </c>
      <c r="H20" s="29">
        <v>485</v>
      </c>
      <c r="I20" s="3" t="s">
        <v>96</v>
      </c>
      <c r="J20" s="3" t="s">
        <v>121</v>
      </c>
      <c r="K20" s="3" t="s">
        <v>239</v>
      </c>
      <c r="L20" s="4">
        <v>0.4</v>
      </c>
      <c r="M20" s="3">
        <v>0.4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>
        <v>0.2</v>
      </c>
      <c r="Y20" s="3"/>
      <c r="Z20" s="3"/>
      <c r="AA20" s="31">
        <v>0.60000000000000009</v>
      </c>
      <c r="AB20" s="4">
        <v>0.4</v>
      </c>
      <c r="AC20" s="11">
        <v>7500</v>
      </c>
      <c r="AD20" s="11">
        <f>表2[[#This Row],[学费]]*表2[[#This Row],[初审结果]]</f>
        <v>3000</v>
      </c>
      <c r="AE20" s="3"/>
      <c r="AF20" s="3" t="s">
        <v>260</v>
      </c>
      <c r="AG20" s="6"/>
    </row>
    <row r="21" spans="1:33" s="2" customFormat="1" ht="47.25">
      <c r="A21" s="8">
        <v>20</v>
      </c>
      <c r="B21" s="3" t="s">
        <v>59</v>
      </c>
      <c r="C21" s="3" t="s">
        <v>50</v>
      </c>
      <c r="D21" s="3" t="s">
        <v>122</v>
      </c>
      <c r="E21" s="29" t="s">
        <v>205</v>
      </c>
      <c r="F21" s="29">
        <v>2017128105</v>
      </c>
      <c r="G21" s="3" t="s">
        <v>216</v>
      </c>
      <c r="H21" s="29">
        <v>417</v>
      </c>
      <c r="I21" s="3" t="s">
        <v>96</v>
      </c>
      <c r="J21" s="3" t="s">
        <v>123</v>
      </c>
      <c r="K21" s="3" t="s">
        <v>239</v>
      </c>
      <c r="L21" s="4">
        <v>0.4</v>
      </c>
      <c r="M21" s="3"/>
      <c r="N21" s="3"/>
      <c r="O21" s="3"/>
      <c r="P21" s="3"/>
      <c r="Q21" s="3"/>
      <c r="R21" s="3"/>
      <c r="S21" s="3"/>
      <c r="T21" s="3"/>
      <c r="U21" s="3">
        <v>0.4</v>
      </c>
      <c r="V21" s="3">
        <v>0.1</v>
      </c>
      <c r="W21" s="3">
        <v>0.1</v>
      </c>
      <c r="X21" s="3"/>
      <c r="Y21" s="3"/>
      <c r="Z21" s="3"/>
      <c r="AA21" s="31">
        <v>0.6</v>
      </c>
      <c r="AB21" s="4">
        <v>0.4</v>
      </c>
      <c r="AC21" s="11">
        <v>7500</v>
      </c>
      <c r="AD21" s="11">
        <f>表2[[#This Row],[学费]]*表2[[#This Row],[初审结果]]</f>
        <v>3000</v>
      </c>
      <c r="AE21" s="3"/>
      <c r="AF21" s="3" t="s">
        <v>60</v>
      </c>
      <c r="AG21" s="6"/>
    </row>
    <row r="22" spans="1:33" s="2" customFormat="1" ht="47.25">
      <c r="A22" s="8">
        <v>21</v>
      </c>
      <c r="B22" s="3" t="s">
        <v>59</v>
      </c>
      <c r="C22" s="3" t="s">
        <v>29</v>
      </c>
      <c r="D22" s="3" t="s">
        <v>110</v>
      </c>
      <c r="E22" s="29" t="s">
        <v>208</v>
      </c>
      <c r="F22" s="29">
        <v>2015126324</v>
      </c>
      <c r="G22" s="3" t="s">
        <v>219</v>
      </c>
      <c r="H22" s="29">
        <v>177</v>
      </c>
      <c r="I22" s="3" t="s">
        <v>97</v>
      </c>
      <c r="J22" s="3" t="s">
        <v>125</v>
      </c>
      <c r="K22" s="3" t="s">
        <v>239</v>
      </c>
      <c r="L22" s="4">
        <v>0.4</v>
      </c>
      <c r="M22" s="3"/>
      <c r="N22" s="3"/>
      <c r="O22" s="3"/>
      <c r="P22" s="3"/>
      <c r="Q22" s="3">
        <v>0.3</v>
      </c>
      <c r="R22" s="3"/>
      <c r="S22" s="3"/>
      <c r="T22" s="3"/>
      <c r="U22" s="3"/>
      <c r="V22" s="3">
        <v>0.1</v>
      </c>
      <c r="W22" s="3"/>
      <c r="X22" s="3"/>
      <c r="Y22" s="3"/>
      <c r="Z22" s="3"/>
      <c r="AA22" s="31">
        <v>0.4</v>
      </c>
      <c r="AB22" s="4">
        <v>0.4</v>
      </c>
      <c r="AC22" s="11">
        <v>7500</v>
      </c>
      <c r="AD22" s="11">
        <f>表2[[#This Row],[学费]]*表2[[#This Row],[初审结果]]</f>
        <v>3000</v>
      </c>
      <c r="AE22" s="3" t="s">
        <v>255</v>
      </c>
      <c r="AF22" s="3" t="s">
        <v>261</v>
      </c>
      <c r="AG22" s="6"/>
    </row>
    <row r="23" spans="1:33" s="2" customFormat="1" ht="47.25">
      <c r="A23" s="8">
        <v>22</v>
      </c>
      <c r="B23" s="3" t="s">
        <v>59</v>
      </c>
      <c r="C23" s="3" t="s">
        <v>51</v>
      </c>
      <c r="D23" s="3" t="s">
        <v>124</v>
      </c>
      <c r="E23" s="29" t="s">
        <v>208</v>
      </c>
      <c r="F23" s="29">
        <v>2017128101</v>
      </c>
      <c r="G23" s="3" t="s">
        <v>216</v>
      </c>
      <c r="H23" s="29">
        <v>375</v>
      </c>
      <c r="I23" s="3" t="s">
        <v>96</v>
      </c>
      <c r="J23" s="3" t="s">
        <v>126</v>
      </c>
      <c r="K23" s="3" t="s">
        <v>239</v>
      </c>
      <c r="L23" s="4">
        <v>0.2</v>
      </c>
      <c r="M23" s="3"/>
      <c r="N23" s="3"/>
      <c r="O23" s="3"/>
      <c r="P23" s="3"/>
      <c r="Q23" s="3"/>
      <c r="R23" s="3"/>
      <c r="S23" s="3"/>
      <c r="T23" s="3"/>
      <c r="U23" s="3"/>
      <c r="V23" s="3">
        <v>0.2</v>
      </c>
      <c r="W23" s="3"/>
      <c r="X23" s="3"/>
      <c r="Y23" s="3"/>
      <c r="Z23" s="3"/>
      <c r="AA23" s="31">
        <v>0.2</v>
      </c>
      <c r="AB23" s="4">
        <v>0.2</v>
      </c>
      <c r="AC23" s="11">
        <v>7500</v>
      </c>
      <c r="AD23" s="11">
        <f>表2[[#This Row],[学费]]*表2[[#This Row],[初审结果]]</f>
        <v>1500</v>
      </c>
      <c r="AE23" s="3"/>
      <c r="AF23" s="3" t="s">
        <v>261</v>
      </c>
      <c r="AG23" s="6"/>
    </row>
    <row r="24" spans="1:33" s="2" customFormat="1" ht="47.25">
      <c r="A24" s="8">
        <v>23</v>
      </c>
      <c r="B24" s="3" t="s">
        <v>59</v>
      </c>
      <c r="C24" s="3" t="s">
        <v>52</v>
      </c>
      <c r="D24" s="3" t="s">
        <v>127</v>
      </c>
      <c r="E24" s="29" t="s">
        <v>208</v>
      </c>
      <c r="F24" s="29">
        <v>2015121207</v>
      </c>
      <c r="G24" s="3" t="s">
        <v>215</v>
      </c>
      <c r="H24" s="29">
        <v>900</v>
      </c>
      <c r="I24" s="3" t="s">
        <v>97</v>
      </c>
      <c r="J24" s="3" t="s">
        <v>128</v>
      </c>
      <c r="K24" s="3" t="s">
        <v>239</v>
      </c>
      <c r="L24" s="4">
        <v>0.2</v>
      </c>
      <c r="M24" s="3"/>
      <c r="N24" s="3"/>
      <c r="O24" s="3">
        <v>0.1</v>
      </c>
      <c r="P24" s="3">
        <v>0.2</v>
      </c>
      <c r="Q24" s="3"/>
      <c r="R24" s="3"/>
      <c r="S24" s="3"/>
      <c r="T24" s="3"/>
      <c r="U24" s="3"/>
      <c r="V24" s="3"/>
      <c r="W24" s="3"/>
      <c r="X24" s="3"/>
      <c r="Y24" s="3"/>
      <c r="Z24" s="3">
        <v>0.2</v>
      </c>
      <c r="AA24" s="31">
        <v>0.5</v>
      </c>
      <c r="AB24" s="4">
        <v>0.4</v>
      </c>
      <c r="AC24" s="11">
        <v>7500</v>
      </c>
      <c r="AD24" s="11">
        <f>表2[[#This Row],[学费]]*表2[[#This Row],[初审结果]]</f>
        <v>3000</v>
      </c>
      <c r="AE24" s="3" t="s">
        <v>255</v>
      </c>
      <c r="AF24" s="3" t="s">
        <v>60</v>
      </c>
      <c r="AG24" s="6"/>
    </row>
    <row r="25" spans="1:33" s="2" customFormat="1" ht="47.25">
      <c r="A25" s="8">
        <v>24</v>
      </c>
      <c r="B25" s="3" t="s">
        <v>59</v>
      </c>
      <c r="C25" s="3" t="s">
        <v>53</v>
      </c>
      <c r="D25" s="3" t="s">
        <v>129</v>
      </c>
      <c r="E25" s="29" t="s">
        <v>205</v>
      </c>
      <c r="F25" s="29">
        <v>2017129201</v>
      </c>
      <c r="G25" s="3" t="s">
        <v>217</v>
      </c>
      <c r="H25" s="29">
        <v>82</v>
      </c>
      <c r="I25" s="3" t="s">
        <v>96</v>
      </c>
      <c r="J25" s="3" t="s">
        <v>130</v>
      </c>
      <c r="K25" s="3" t="s">
        <v>239</v>
      </c>
      <c r="L25" s="4">
        <v>0.2</v>
      </c>
      <c r="M25" s="3"/>
      <c r="N25" s="3"/>
      <c r="O25" s="3">
        <v>0.2</v>
      </c>
      <c r="P25" s="3"/>
      <c r="Q25" s="3"/>
      <c r="R25" s="3"/>
      <c r="S25" s="3"/>
      <c r="T25" s="3"/>
      <c r="U25" s="3"/>
      <c r="V25" s="3">
        <v>0.2</v>
      </c>
      <c r="W25" s="3"/>
      <c r="X25" s="3"/>
      <c r="Y25" s="3"/>
      <c r="Z25" s="3"/>
      <c r="AA25" s="31">
        <v>0.4</v>
      </c>
      <c r="AB25" s="4">
        <v>0.4</v>
      </c>
      <c r="AC25" s="11">
        <v>7500</v>
      </c>
      <c r="AD25" s="11">
        <f>表2[[#This Row],[学费]]*表2[[#This Row],[初审结果]]</f>
        <v>3000</v>
      </c>
      <c r="AE25" s="3"/>
      <c r="AF25" s="3" t="s">
        <v>261</v>
      </c>
      <c r="AG25" s="6"/>
    </row>
    <row r="26" spans="1:33" ht="47.25">
      <c r="A26" s="8">
        <v>25</v>
      </c>
      <c r="B26" s="3" t="s">
        <v>59</v>
      </c>
      <c r="C26" s="3" t="s">
        <v>54</v>
      </c>
      <c r="D26" s="3" t="s">
        <v>108</v>
      </c>
      <c r="E26" s="29" t="s">
        <v>205</v>
      </c>
      <c r="F26" s="29">
        <v>2017121122</v>
      </c>
      <c r="G26" s="3" t="s">
        <v>215</v>
      </c>
      <c r="H26" s="29">
        <v>125</v>
      </c>
      <c r="I26" s="3" t="s">
        <v>97</v>
      </c>
      <c r="J26" s="3" t="s">
        <v>131</v>
      </c>
      <c r="K26" s="3" t="s">
        <v>239</v>
      </c>
      <c r="L26" s="4">
        <v>0.2</v>
      </c>
      <c r="M26" s="3"/>
      <c r="N26" s="3"/>
      <c r="O26" s="3">
        <v>0.2</v>
      </c>
      <c r="P26" s="3">
        <v>0.3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1">
        <v>0.5</v>
      </c>
      <c r="AB26" s="4">
        <v>0.4</v>
      </c>
      <c r="AC26" s="11">
        <v>7500</v>
      </c>
      <c r="AD26" s="11">
        <f>表2[[#This Row],[学费]]*表2[[#This Row],[初审结果]]</f>
        <v>3000</v>
      </c>
      <c r="AE26" s="3" t="s">
        <v>257</v>
      </c>
      <c r="AF26" s="3" t="s">
        <v>60</v>
      </c>
      <c r="AG26" s="6"/>
    </row>
    <row r="27" spans="1:33" ht="63">
      <c r="A27" s="8">
        <v>26</v>
      </c>
      <c r="B27" s="3" t="s">
        <v>59</v>
      </c>
      <c r="C27" s="3" t="s">
        <v>55</v>
      </c>
      <c r="D27" s="3" t="s">
        <v>132</v>
      </c>
      <c r="E27" s="29" t="s">
        <v>205</v>
      </c>
      <c r="F27" s="29">
        <v>2017124114</v>
      </c>
      <c r="G27" s="3" t="s">
        <v>220</v>
      </c>
      <c r="H27" s="29">
        <v>500</v>
      </c>
      <c r="I27" s="3" t="s">
        <v>95</v>
      </c>
      <c r="J27" s="3" t="s">
        <v>133</v>
      </c>
      <c r="K27" s="3" t="s">
        <v>239</v>
      </c>
      <c r="L27" s="4">
        <v>0.2</v>
      </c>
      <c r="M27" s="3"/>
      <c r="N27" s="3"/>
      <c r="O27" s="3">
        <v>0.2</v>
      </c>
      <c r="P27" s="3"/>
      <c r="Q27" s="3"/>
      <c r="R27" s="3"/>
      <c r="S27" s="3"/>
      <c r="T27" s="3"/>
      <c r="U27" s="3"/>
      <c r="V27" s="3"/>
      <c r="W27" s="3">
        <v>0.1</v>
      </c>
      <c r="X27" s="3"/>
      <c r="Y27" s="3"/>
      <c r="Z27" s="3"/>
      <c r="AA27" s="31">
        <v>0.30000000000000004</v>
      </c>
      <c r="AB27" s="4">
        <v>0.4</v>
      </c>
      <c r="AC27" s="11">
        <v>7500</v>
      </c>
      <c r="AD27" s="11">
        <f>表2[[#This Row],[学费]]*表2[[#This Row],[初审结果]]</f>
        <v>3000</v>
      </c>
      <c r="AE27" s="3"/>
      <c r="AF27" s="3" t="s">
        <v>261</v>
      </c>
      <c r="AG27" s="6"/>
    </row>
    <row r="28" spans="1:33" s="2" customFormat="1" ht="47.25">
      <c r="A28" s="8">
        <v>27</v>
      </c>
      <c r="B28" s="3" t="s">
        <v>59</v>
      </c>
      <c r="C28" s="3" t="s">
        <v>56</v>
      </c>
      <c r="D28" s="3" t="s">
        <v>129</v>
      </c>
      <c r="E28" s="29" t="s">
        <v>205</v>
      </c>
      <c r="F28" s="29">
        <v>2016134426</v>
      </c>
      <c r="G28" s="3" t="s">
        <v>221</v>
      </c>
      <c r="H28" s="29">
        <v>416</v>
      </c>
      <c r="I28" s="3" t="s">
        <v>96</v>
      </c>
      <c r="J28" s="3" t="s">
        <v>134</v>
      </c>
      <c r="K28" s="3" t="s">
        <v>239</v>
      </c>
      <c r="L28" s="4">
        <v>0.2</v>
      </c>
      <c r="M28" s="3"/>
      <c r="N28" s="3"/>
      <c r="O28" s="3">
        <v>0.1</v>
      </c>
      <c r="P28" s="3">
        <v>0.3</v>
      </c>
      <c r="Q28" s="3"/>
      <c r="R28" s="3"/>
      <c r="S28" s="3"/>
      <c r="T28" s="3"/>
      <c r="U28" s="3"/>
      <c r="V28" s="3"/>
      <c r="W28" s="3"/>
      <c r="X28" s="3">
        <v>0.2</v>
      </c>
      <c r="Y28" s="3"/>
      <c r="Z28" s="3"/>
      <c r="AA28" s="31">
        <v>0.60000000000000009</v>
      </c>
      <c r="AB28" s="4">
        <v>0.4</v>
      </c>
      <c r="AC28" s="11">
        <v>7500</v>
      </c>
      <c r="AD28" s="11">
        <f>表2[[#This Row],[学费]]*表2[[#This Row],[初审结果]]</f>
        <v>3000</v>
      </c>
      <c r="AE28" s="3" t="s">
        <v>255</v>
      </c>
      <c r="AF28" s="3" t="s">
        <v>261</v>
      </c>
      <c r="AG28" s="6"/>
    </row>
    <row r="29" spans="1:33" s="2" customFormat="1" ht="63">
      <c r="A29" s="8">
        <v>28</v>
      </c>
      <c r="B29" s="3" t="s">
        <v>59</v>
      </c>
      <c r="C29" s="3" t="s">
        <v>57</v>
      </c>
      <c r="D29" s="3" t="s">
        <v>135</v>
      </c>
      <c r="E29" s="29" t="s">
        <v>205</v>
      </c>
      <c r="F29" s="29">
        <v>2016138131</v>
      </c>
      <c r="G29" s="3" t="s">
        <v>216</v>
      </c>
      <c r="H29" s="29" t="s">
        <v>61</v>
      </c>
      <c r="I29" s="3" t="s">
        <v>97</v>
      </c>
      <c r="J29" s="3" t="s">
        <v>245</v>
      </c>
      <c r="K29" s="3" t="s">
        <v>239</v>
      </c>
      <c r="L29" s="4">
        <v>0.2</v>
      </c>
      <c r="M29" s="3"/>
      <c r="N29" s="3"/>
      <c r="O29" s="3"/>
      <c r="P29" s="3">
        <v>0.2</v>
      </c>
      <c r="Q29" s="3"/>
      <c r="R29" s="3"/>
      <c r="S29" s="3"/>
      <c r="T29" s="3"/>
      <c r="U29" s="3"/>
      <c r="V29" s="3">
        <v>0.1</v>
      </c>
      <c r="W29" s="3"/>
      <c r="X29" s="3">
        <v>0.2</v>
      </c>
      <c r="Y29" s="3"/>
      <c r="Z29" s="3"/>
      <c r="AA29" s="31">
        <v>0.5</v>
      </c>
      <c r="AB29" s="4">
        <v>0.4</v>
      </c>
      <c r="AC29" s="11">
        <v>7500</v>
      </c>
      <c r="AD29" s="11">
        <f>表2[[#This Row],[学费]]*表2[[#This Row],[初审结果]]</f>
        <v>3000</v>
      </c>
      <c r="AE29" s="3"/>
      <c r="AF29" s="3" t="s">
        <v>260</v>
      </c>
      <c r="AG29" s="6"/>
    </row>
    <row r="30" spans="1:33" s="2" customFormat="1" ht="47.25">
      <c r="A30" s="8">
        <v>29</v>
      </c>
      <c r="B30" s="3" t="s">
        <v>59</v>
      </c>
      <c r="C30" s="3" t="s">
        <v>58</v>
      </c>
      <c r="D30" s="3" t="s">
        <v>136</v>
      </c>
      <c r="E30" s="29" t="s">
        <v>205</v>
      </c>
      <c r="F30" s="29">
        <v>2017128423</v>
      </c>
      <c r="G30" s="3" t="s">
        <v>216</v>
      </c>
      <c r="H30" s="29">
        <v>500</v>
      </c>
      <c r="I30" s="3" t="s">
        <v>95</v>
      </c>
      <c r="J30" s="3" t="s">
        <v>137</v>
      </c>
      <c r="K30" s="3" t="s">
        <v>239</v>
      </c>
      <c r="L30" s="4">
        <v>0.2</v>
      </c>
      <c r="M30" s="3"/>
      <c r="N30" s="3"/>
      <c r="O30" s="3"/>
      <c r="P30" s="3">
        <v>0.3</v>
      </c>
      <c r="Q30" s="3"/>
      <c r="R30" s="3"/>
      <c r="S30" s="3"/>
      <c r="T30" s="3"/>
      <c r="U30" s="3"/>
      <c r="V30" s="3">
        <v>0.1</v>
      </c>
      <c r="W30" s="3"/>
      <c r="X30" s="3"/>
      <c r="Y30" s="3"/>
      <c r="Z30" s="3"/>
      <c r="AA30" s="31">
        <v>0.4</v>
      </c>
      <c r="AB30" s="4">
        <v>0.4</v>
      </c>
      <c r="AC30" s="11">
        <v>7500</v>
      </c>
      <c r="AD30" s="11">
        <f>表2[[#This Row],[学费]]*表2[[#This Row],[初审结果]]</f>
        <v>3000</v>
      </c>
      <c r="AE30" s="3"/>
      <c r="AF30" s="3" t="s">
        <v>60</v>
      </c>
      <c r="AG30" s="6"/>
    </row>
    <row r="31" spans="1:33" ht="47.25">
      <c r="A31" s="8">
        <v>30</v>
      </c>
      <c r="B31" s="3" t="s">
        <v>62</v>
      </c>
      <c r="C31" s="3" t="s">
        <v>23</v>
      </c>
      <c r="D31" s="3" t="s">
        <v>129</v>
      </c>
      <c r="E31" s="29" t="s">
        <v>204</v>
      </c>
      <c r="F31" s="29">
        <v>2016144215</v>
      </c>
      <c r="G31" s="3" t="s">
        <v>222</v>
      </c>
      <c r="H31" s="29">
        <v>375</v>
      </c>
      <c r="I31" s="3" t="s">
        <v>97</v>
      </c>
      <c r="J31" s="3" t="s">
        <v>138</v>
      </c>
      <c r="K31" s="3" t="s">
        <v>239</v>
      </c>
      <c r="L31" s="4">
        <v>0.4</v>
      </c>
      <c r="M31" s="3">
        <v>0.4</v>
      </c>
      <c r="N31" s="3"/>
      <c r="O31" s="3">
        <v>0.3</v>
      </c>
      <c r="P31" s="3"/>
      <c r="Q31" s="3"/>
      <c r="R31" s="3"/>
      <c r="S31" s="3"/>
      <c r="T31" s="3"/>
      <c r="U31" s="3"/>
      <c r="V31" s="3"/>
      <c r="W31" s="3"/>
      <c r="X31" s="3">
        <v>0.2</v>
      </c>
      <c r="Y31" s="3"/>
      <c r="Z31" s="3"/>
      <c r="AA31" s="31">
        <v>0.89999999999999991</v>
      </c>
      <c r="AB31" s="4">
        <v>0.6</v>
      </c>
      <c r="AC31" s="11">
        <v>7500</v>
      </c>
      <c r="AD31" s="11">
        <f>表2[[#This Row],[学费]]*表2[[#This Row],[初审结果]]</f>
        <v>4500</v>
      </c>
      <c r="AE31" s="3" t="s">
        <v>255</v>
      </c>
      <c r="AF31" s="3" t="s">
        <v>261</v>
      </c>
      <c r="AG31" s="6"/>
    </row>
    <row r="32" spans="1:33" ht="47.25">
      <c r="A32" s="8">
        <v>31</v>
      </c>
      <c r="B32" s="3" t="s">
        <v>62</v>
      </c>
      <c r="C32" s="3" t="s">
        <v>63</v>
      </c>
      <c r="D32" s="3" t="s">
        <v>110</v>
      </c>
      <c r="E32" s="29" t="s">
        <v>204</v>
      </c>
      <c r="F32" s="29">
        <v>2016144127</v>
      </c>
      <c r="G32" s="3" t="s">
        <v>222</v>
      </c>
      <c r="H32" s="29">
        <v>208</v>
      </c>
      <c r="I32" s="3" t="s">
        <v>95</v>
      </c>
      <c r="J32" s="3" t="s">
        <v>139</v>
      </c>
      <c r="K32" s="3" t="s">
        <v>239</v>
      </c>
      <c r="L32" s="4">
        <v>0.2</v>
      </c>
      <c r="M32" s="3"/>
      <c r="N32" s="3"/>
      <c r="O32" s="3"/>
      <c r="P32" s="3"/>
      <c r="Q32" s="3"/>
      <c r="R32" s="3"/>
      <c r="S32" s="3"/>
      <c r="T32" s="3"/>
      <c r="U32" s="3"/>
      <c r="V32" s="3">
        <v>0.1</v>
      </c>
      <c r="W32" s="3"/>
      <c r="X32" s="3"/>
      <c r="Y32" s="3"/>
      <c r="Z32" s="3"/>
      <c r="AA32" s="31">
        <v>0.1</v>
      </c>
      <c r="AB32" s="4">
        <v>0.2</v>
      </c>
      <c r="AC32" s="11">
        <v>7500</v>
      </c>
      <c r="AD32" s="11">
        <f>表2[[#This Row],[学费]]*表2[[#This Row],[初审结果]]</f>
        <v>1500</v>
      </c>
      <c r="AE32" s="3"/>
      <c r="AF32" s="3" t="s">
        <v>261</v>
      </c>
      <c r="AG32" s="6"/>
    </row>
    <row r="33" spans="1:33" ht="47.25">
      <c r="A33" s="8">
        <v>32</v>
      </c>
      <c r="B33" s="3" t="s">
        <v>62</v>
      </c>
      <c r="C33" s="3" t="s">
        <v>64</v>
      </c>
      <c r="D33" s="3" t="s">
        <v>144</v>
      </c>
      <c r="E33" s="29" t="s">
        <v>204</v>
      </c>
      <c r="F33" s="29">
        <v>2016141105</v>
      </c>
      <c r="G33" s="3" t="s">
        <v>223</v>
      </c>
      <c r="H33" s="32">
        <v>1111</v>
      </c>
      <c r="I33" s="3" t="s">
        <v>97</v>
      </c>
      <c r="J33" s="3" t="s">
        <v>262</v>
      </c>
      <c r="K33" s="3" t="s">
        <v>239</v>
      </c>
      <c r="L33" s="30">
        <v>0.4</v>
      </c>
      <c r="M33" s="3"/>
      <c r="N33" s="3"/>
      <c r="O33" s="3"/>
      <c r="P33" s="3"/>
      <c r="Q33" s="3"/>
      <c r="R33" s="3"/>
      <c r="S33" s="3">
        <v>0.2</v>
      </c>
      <c r="T33" s="3"/>
      <c r="U33" s="3"/>
      <c r="V33" s="3"/>
      <c r="W33" s="3">
        <v>0.2</v>
      </c>
      <c r="X33" s="3"/>
      <c r="Y33" s="3"/>
      <c r="Z33" s="3"/>
      <c r="AA33" s="31">
        <v>0.5</v>
      </c>
      <c r="AB33" s="4">
        <v>0.2</v>
      </c>
      <c r="AC33" s="11">
        <v>7500</v>
      </c>
      <c r="AD33" s="11">
        <f>表2[[#This Row],[学费]]*表2[[#This Row],[初审结果]]</f>
        <v>1500</v>
      </c>
      <c r="AE33" s="3" t="s">
        <v>255</v>
      </c>
      <c r="AF33" s="3" t="s">
        <v>261</v>
      </c>
      <c r="AG33" s="6"/>
    </row>
    <row r="34" spans="1:33" ht="47.25">
      <c r="A34" s="8">
        <v>33</v>
      </c>
      <c r="B34" s="3" t="s">
        <v>62</v>
      </c>
      <c r="C34" s="3" t="s">
        <v>65</v>
      </c>
      <c r="D34" s="3" t="s">
        <v>116</v>
      </c>
      <c r="E34" s="29" t="s">
        <v>207</v>
      </c>
      <c r="F34" s="29">
        <v>2017142108</v>
      </c>
      <c r="G34" s="3" t="s">
        <v>224</v>
      </c>
      <c r="H34" s="29">
        <v>150</v>
      </c>
      <c r="I34" s="3" t="s">
        <v>97</v>
      </c>
      <c r="J34" s="3" t="s">
        <v>143</v>
      </c>
      <c r="K34" s="3" t="s">
        <v>239</v>
      </c>
      <c r="L34" s="4">
        <v>0.2</v>
      </c>
      <c r="M34" s="3"/>
      <c r="N34" s="3"/>
      <c r="O34" s="3"/>
      <c r="P34" s="3"/>
      <c r="Q34" s="3"/>
      <c r="R34" s="3"/>
      <c r="S34" s="3"/>
      <c r="T34" s="3"/>
      <c r="U34" s="3"/>
      <c r="V34" s="3">
        <v>0.2</v>
      </c>
      <c r="W34" s="3">
        <v>0.1</v>
      </c>
      <c r="X34" s="3"/>
      <c r="Y34" s="3"/>
      <c r="Z34" s="3">
        <v>0.2</v>
      </c>
      <c r="AA34" s="31">
        <v>0.5</v>
      </c>
      <c r="AB34" s="4">
        <v>0.4</v>
      </c>
      <c r="AC34" s="11">
        <v>7500</v>
      </c>
      <c r="AD34" s="11">
        <f>表2[[#This Row],[学费]]*表2[[#This Row],[初审结果]]</f>
        <v>3000</v>
      </c>
      <c r="AE34" s="3"/>
      <c r="AF34" s="3" t="s">
        <v>60</v>
      </c>
      <c r="AG34" s="6"/>
    </row>
    <row r="35" spans="1:33" ht="78.75">
      <c r="A35" s="8">
        <v>34</v>
      </c>
      <c r="B35" s="3" t="s">
        <v>62</v>
      </c>
      <c r="C35" s="3" t="s">
        <v>66</v>
      </c>
      <c r="D35" s="3" t="s">
        <v>110</v>
      </c>
      <c r="E35" s="29" t="s">
        <v>204</v>
      </c>
      <c r="F35" s="29">
        <v>2016147121</v>
      </c>
      <c r="G35" s="3" t="s">
        <v>225</v>
      </c>
      <c r="H35" s="29">
        <v>416.6</v>
      </c>
      <c r="I35" s="3" t="s">
        <v>96</v>
      </c>
      <c r="J35" s="3" t="s">
        <v>140</v>
      </c>
      <c r="K35" s="3" t="s">
        <v>239</v>
      </c>
      <c r="L35" s="4">
        <v>0.2</v>
      </c>
      <c r="M35" s="3"/>
      <c r="N35" s="3"/>
      <c r="O35" s="3">
        <v>0.2</v>
      </c>
      <c r="P35" s="3"/>
      <c r="Q35" s="3"/>
      <c r="R35" s="3"/>
      <c r="S35" s="3"/>
      <c r="T35" s="3"/>
      <c r="U35" s="3"/>
      <c r="V35" s="3">
        <v>0.1</v>
      </c>
      <c r="W35" s="3"/>
      <c r="X35" s="3"/>
      <c r="Y35" s="3"/>
      <c r="Z35" s="3"/>
      <c r="AA35" s="31">
        <v>0.30000000000000004</v>
      </c>
      <c r="AB35" s="4">
        <v>0.4</v>
      </c>
      <c r="AC35" s="11">
        <v>7500</v>
      </c>
      <c r="AD35" s="11">
        <f>表2[[#This Row],[学费]]*表2[[#This Row],[初审结果]]</f>
        <v>3000</v>
      </c>
      <c r="AE35" s="3" t="s">
        <v>256</v>
      </c>
      <c r="AF35" s="3" t="s">
        <v>261</v>
      </c>
      <c r="AG35" s="6"/>
    </row>
    <row r="36" spans="1:33" ht="47.25">
      <c r="A36" s="8">
        <v>35</v>
      </c>
      <c r="B36" s="3" t="s">
        <v>62</v>
      </c>
      <c r="C36" s="3" t="s">
        <v>68</v>
      </c>
      <c r="D36" s="3" t="s">
        <v>109</v>
      </c>
      <c r="E36" s="29" t="s">
        <v>204</v>
      </c>
      <c r="F36" s="29">
        <v>2016147223</v>
      </c>
      <c r="G36" s="3" t="s">
        <v>225</v>
      </c>
      <c r="H36" s="29">
        <v>480</v>
      </c>
      <c r="I36" s="3" t="s">
        <v>97</v>
      </c>
      <c r="J36" s="3" t="s">
        <v>142</v>
      </c>
      <c r="K36" s="3" t="s">
        <v>239</v>
      </c>
      <c r="L36" s="4">
        <v>0.2</v>
      </c>
      <c r="M36" s="3"/>
      <c r="N36" s="3"/>
      <c r="O36" s="3"/>
      <c r="P36" s="3"/>
      <c r="Q36" s="3"/>
      <c r="R36" s="3"/>
      <c r="S36" s="3"/>
      <c r="T36" s="3"/>
      <c r="U36" s="3"/>
      <c r="V36" s="3">
        <v>0.2</v>
      </c>
      <c r="W36" s="3"/>
      <c r="X36" s="3"/>
      <c r="Y36" s="3"/>
      <c r="Z36" s="3"/>
      <c r="AA36" s="31">
        <v>0.2</v>
      </c>
      <c r="AB36" s="4">
        <v>0.2</v>
      </c>
      <c r="AC36" s="11">
        <v>7500</v>
      </c>
      <c r="AD36" s="11">
        <f>表2[[#This Row],[学费]]*表2[[#This Row],[初审结果]]</f>
        <v>1500</v>
      </c>
      <c r="AE36" s="3" t="s">
        <v>257</v>
      </c>
      <c r="AF36" s="3" t="s">
        <v>261</v>
      </c>
      <c r="AG36" s="6"/>
    </row>
    <row r="37" spans="1:33" ht="47.25">
      <c r="A37" s="8">
        <v>36</v>
      </c>
      <c r="B37" s="3" t="s">
        <v>62</v>
      </c>
      <c r="C37" s="3" t="s">
        <v>22</v>
      </c>
      <c r="D37" s="3" t="s">
        <v>146</v>
      </c>
      <c r="E37" s="29" t="s">
        <v>204</v>
      </c>
      <c r="F37" s="29">
        <v>2015147143</v>
      </c>
      <c r="G37" s="3" t="s">
        <v>226</v>
      </c>
      <c r="H37" s="32">
        <v>2500</v>
      </c>
      <c r="I37" s="3" t="s">
        <v>154</v>
      </c>
      <c r="J37" s="3" t="s">
        <v>155</v>
      </c>
      <c r="K37" s="3" t="s">
        <v>239</v>
      </c>
      <c r="L37" s="30">
        <v>0.6</v>
      </c>
      <c r="M37" s="3">
        <v>0.4</v>
      </c>
      <c r="N37" s="3"/>
      <c r="O37" s="3">
        <v>0.4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1">
        <v>0.8</v>
      </c>
      <c r="AB37" s="4">
        <v>0.4</v>
      </c>
      <c r="AC37" s="11">
        <v>7500</v>
      </c>
      <c r="AD37" s="11">
        <f>表2[[#This Row],[学费]]*表2[[#This Row],[初审结果]]</f>
        <v>3000</v>
      </c>
      <c r="AE37" s="3"/>
      <c r="AF37" s="3" t="s">
        <v>260</v>
      </c>
      <c r="AG37" s="6"/>
    </row>
    <row r="38" spans="1:33" ht="47.25">
      <c r="A38" s="8">
        <v>37</v>
      </c>
      <c r="B38" s="3" t="s">
        <v>62</v>
      </c>
      <c r="C38" s="3" t="s">
        <v>69</v>
      </c>
      <c r="D38" s="3" t="s">
        <v>113</v>
      </c>
      <c r="E38" s="29" t="s">
        <v>204</v>
      </c>
      <c r="F38" s="29">
        <v>2016147233</v>
      </c>
      <c r="G38" s="3" t="s">
        <v>225</v>
      </c>
      <c r="H38" s="29">
        <v>1066</v>
      </c>
      <c r="I38" s="3" t="s">
        <v>97</v>
      </c>
      <c r="J38" s="3" t="s">
        <v>147</v>
      </c>
      <c r="K38" s="3" t="s">
        <v>239</v>
      </c>
      <c r="L38" s="4">
        <v>0.4</v>
      </c>
      <c r="M38" s="3"/>
      <c r="N38" s="3"/>
      <c r="O38" s="3"/>
      <c r="P38" s="3">
        <v>0.3</v>
      </c>
      <c r="Q38" s="3"/>
      <c r="R38" s="3"/>
      <c r="S38" s="3"/>
      <c r="T38" s="3"/>
      <c r="U38" s="3"/>
      <c r="V38" s="3"/>
      <c r="W38" s="3"/>
      <c r="X38" s="3">
        <v>0.2</v>
      </c>
      <c r="Y38" s="3"/>
      <c r="Z38" s="3"/>
      <c r="AA38" s="31">
        <v>0.5</v>
      </c>
      <c r="AB38" s="4">
        <v>0.4</v>
      </c>
      <c r="AC38" s="11">
        <v>7500</v>
      </c>
      <c r="AD38" s="11">
        <f>表2[[#This Row],[学费]]*表2[[#This Row],[初审结果]]</f>
        <v>3000</v>
      </c>
      <c r="AE38" s="3" t="s">
        <v>257</v>
      </c>
      <c r="AF38" s="3" t="s">
        <v>60</v>
      </c>
      <c r="AG38" s="6"/>
    </row>
    <row r="39" spans="1:33" ht="47.25">
      <c r="A39" s="8">
        <v>38</v>
      </c>
      <c r="B39" s="3" t="s">
        <v>62</v>
      </c>
      <c r="C39" s="3" t="s">
        <v>70</v>
      </c>
      <c r="D39" s="3" t="s">
        <v>148</v>
      </c>
      <c r="E39" s="29" t="s">
        <v>204</v>
      </c>
      <c r="F39" s="29">
        <v>2015142130</v>
      </c>
      <c r="G39" s="3" t="s">
        <v>224</v>
      </c>
      <c r="H39" s="29">
        <v>50</v>
      </c>
      <c r="I39" s="3" t="s">
        <v>97</v>
      </c>
      <c r="J39" s="3" t="s">
        <v>149</v>
      </c>
      <c r="K39" s="3" t="s">
        <v>239</v>
      </c>
      <c r="L39" s="30">
        <v>0.6</v>
      </c>
      <c r="M39" s="3"/>
      <c r="N39" s="3"/>
      <c r="O39" s="3">
        <v>0.2</v>
      </c>
      <c r="P39" s="3"/>
      <c r="Q39" s="3">
        <v>0.2</v>
      </c>
      <c r="R39" s="3"/>
      <c r="S39" s="3"/>
      <c r="T39" s="3"/>
      <c r="U39" s="3"/>
      <c r="V39" s="3"/>
      <c r="W39" s="3"/>
      <c r="X39" s="3"/>
      <c r="Y39" s="3"/>
      <c r="Z39" s="3"/>
      <c r="AA39" s="31">
        <v>0.4</v>
      </c>
      <c r="AB39" s="4">
        <v>0.4</v>
      </c>
      <c r="AC39" s="11">
        <v>7500</v>
      </c>
      <c r="AD39" s="11">
        <f>表2[[#This Row],[学费]]*表2[[#This Row],[初审结果]]</f>
        <v>3000</v>
      </c>
      <c r="AE39" s="3"/>
      <c r="AF39" s="3" t="s">
        <v>60</v>
      </c>
      <c r="AG39" s="6"/>
    </row>
    <row r="40" spans="1:33" s="2" customFormat="1" ht="47.25">
      <c r="A40" s="8">
        <v>39</v>
      </c>
      <c r="B40" s="3" t="s">
        <v>71</v>
      </c>
      <c r="C40" s="3" t="s">
        <v>72</v>
      </c>
      <c r="D40" s="3" t="s">
        <v>150</v>
      </c>
      <c r="E40" s="29" t="s">
        <v>207</v>
      </c>
      <c r="F40" s="29">
        <v>2015150121</v>
      </c>
      <c r="G40" s="3" t="s">
        <v>227</v>
      </c>
      <c r="H40" s="29">
        <v>350</v>
      </c>
      <c r="I40" s="3" t="s">
        <v>98</v>
      </c>
      <c r="J40" s="3" t="s">
        <v>151</v>
      </c>
      <c r="K40" s="3" t="s">
        <v>239</v>
      </c>
      <c r="L40" s="30">
        <v>0.4</v>
      </c>
      <c r="M40" s="3"/>
      <c r="N40" s="3"/>
      <c r="O40" s="3"/>
      <c r="P40" s="3"/>
      <c r="Q40" s="3"/>
      <c r="R40" s="3"/>
      <c r="S40" s="3"/>
      <c r="T40" s="3"/>
      <c r="U40" s="3"/>
      <c r="V40" s="3">
        <v>0.2</v>
      </c>
      <c r="W40" s="3"/>
      <c r="X40" s="3"/>
      <c r="Y40" s="3"/>
      <c r="Z40" s="3"/>
      <c r="AA40" s="31">
        <v>0.2</v>
      </c>
      <c r="AB40" s="4">
        <v>0.2</v>
      </c>
      <c r="AC40" s="11">
        <v>7500</v>
      </c>
      <c r="AD40" s="11">
        <f>表2[[#This Row],[学费]]*表2[[#This Row],[初审结果]]</f>
        <v>1500</v>
      </c>
      <c r="AE40" s="3" t="s">
        <v>257</v>
      </c>
      <c r="AF40" s="3" t="s">
        <v>60</v>
      </c>
      <c r="AG40" s="6"/>
    </row>
    <row r="41" spans="1:33" s="2" customFormat="1" ht="47.25">
      <c r="A41" s="8">
        <v>40</v>
      </c>
      <c r="B41" s="3" t="s">
        <v>71</v>
      </c>
      <c r="C41" s="3" t="s">
        <v>73</v>
      </c>
      <c r="D41" s="3" t="s">
        <v>110</v>
      </c>
      <c r="E41" s="29" t="s">
        <v>207</v>
      </c>
      <c r="F41" s="29">
        <v>2017156131</v>
      </c>
      <c r="G41" s="3" t="s">
        <v>228</v>
      </c>
      <c r="H41" s="29">
        <v>938</v>
      </c>
      <c r="I41" s="3" t="s">
        <v>96</v>
      </c>
      <c r="J41" s="3" t="s">
        <v>152</v>
      </c>
      <c r="K41" s="3" t="s">
        <v>239</v>
      </c>
      <c r="L41" s="4">
        <v>0.2</v>
      </c>
      <c r="M41" s="3"/>
      <c r="N41" s="3"/>
      <c r="O41" s="3"/>
      <c r="P41" s="3"/>
      <c r="Q41" s="3"/>
      <c r="R41" s="3"/>
      <c r="S41" s="3"/>
      <c r="T41" s="3"/>
      <c r="U41" s="3"/>
      <c r="V41" s="3">
        <v>0.1</v>
      </c>
      <c r="W41" s="3"/>
      <c r="X41" s="3"/>
      <c r="Y41" s="3"/>
      <c r="Z41" s="3"/>
      <c r="AA41" s="31">
        <v>0.1</v>
      </c>
      <c r="AB41" s="4">
        <v>0.2</v>
      </c>
      <c r="AC41" s="11">
        <v>7500</v>
      </c>
      <c r="AD41" s="11">
        <f>表2[[#This Row],[学费]]*表2[[#This Row],[初审结果]]</f>
        <v>1500</v>
      </c>
      <c r="AE41" s="3"/>
      <c r="AF41" s="3" t="s">
        <v>60</v>
      </c>
      <c r="AG41" s="6"/>
    </row>
    <row r="42" spans="1:33" s="2" customFormat="1" ht="47.25">
      <c r="A42" s="8">
        <v>41</v>
      </c>
      <c r="B42" s="3" t="s">
        <v>71</v>
      </c>
      <c r="C42" s="3" t="s">
        <v>74</v>
      </c>
      <c r="D42" s="3" t="s">
        <v>132</v>
      </c>
      <c r="E42" s="29" t="s">
        <v>204</v>
      </c>
      <c r="F42" s="29">
        <v>2017156307</v>
      </c>
      <c r="G42" s="3" t="s">
        <v>228</v>
      </c>
      <c r="H42" s="29">
        <v>667</v>
      </c>
      <c r="I42" s="3" t="s">
        <v>96</v>
      </c>
      <c r="J42" s="3" t="s">
        <v>153</v>
      </c>
      <c r="K42" s="3" t="s">
        <v>239</v>
      </c>
      <c r="L42" s="4">
        <v>0.2</v>
      </c>
      <c r="M42" s="3"/>
      <c r="N42" s="3"/>
      <c r="O42" s="3">
        <v>0.1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1">
        <v>0.1</v>
      </c>
      <c r="AB42" s="4">
        <v>0.2</v>
      </c>
      <c r="AC42" s="11">
        <v>7500</v>
      </c>
      <c r="AD42" s="11">
        <f>表2[[#This Row],[学费]]*表2[[#This Row],[初审结果]]</f>
        <v>1500</v>
      </c>
      <c r="AE42" s="3"/>
      <c r="AF42" s="3" t="s">
        <v>60</v>
      </c>
      <c r="AG42" s="6"/>
    </row>
    <row r="43" spans="1:33" s="2" customFormat="1" ht="47.25">
      <c r="A43" s="8">
        <v>42</v>
      </c>
      <c r="B43" s="3" t="s">
        <v>71</v>
      </c>
      <c r="C43" s="3" t="s">
        <v>75</v>
      </c>
      <c r="D43" s="3" t="s">
        <v>145</v>
      </c>
      <c r="E43" s="29" t="s">
        <v>207</v>
      </c>
      <c r="F43" s="29">
        <v>2015156105</v>
      </c>
      <c r="G43" s="3" t="s">
        <v>229</v>
      </c>
      <c r="H43" s="29">
        <v>475</v>
      </c>
      <c r="I43" s="3" t="s">
        <v>96</v>
      </c>
      <c r="J43" s="3" t="s">
        <v>156</v>
      </c>
      <c r="K43" s="3" t="s">
        <v>239</v>
      </c>
      <c r="L43" s="4">
        <v>0.4</v>
      </c>
      <c r="M43" s="3">
        <v>0.4</v>
      </c>
      <c r="N43" s="3"/>
      <c r="O43" s="3">
        <v>0.1</v>
      </c>
      <c r="P43" s="3"/>
      <c r="Q43" s="3"/>
      <c r="R43" s="3"/>
      <c r="S43" s="3"/>
      <c r="T43" s="3"/>
      <c r="U43" s="3"/>
      <c r="V43" s="3">
        <v>0.2</v>
      </c>
      <c r="W43" s="3"/>
      <c r="X43" s="3"/>
      <c r="Y43" s="3"/>
      <c r="Z43" s="3"/>
      <c r="AA43" s="31">
        <v>0.7</v>
      </c>
      <c r="AB43" s="4">
        <v>0.6</v>
      </c>
      <c r="AC43" s="11">
        <v>7500</v>
      </c>
      <c r="AD43" s="11">
        <f>表2[[#This Row],[学费]]*表2[[#This Row],[初审结果]]</f>
        <v>4500</v>
      </c>
      <c r="AE43" s="3" t="s">
        <v>255</v>
      </c>
      <c r="AF43" s="3" t="s">
        <v>60</v>
      </c>
      <c r="AG43" s="6"/>
    </row>
    <row r="44" spans="1:33" s="2" customFormat="1" ht="47.25">
      <c r="A44" s="8">
        <v>43</v>
      </c>
      <c r="B44" s="3" t="s">
        <v>71</v>
      </c>
      <c r="C44" s="3" t="s">
        <v>76</v>
      </c>
      <c r="D44" s="3" t="s">
        <v>157</v>
      </c>
      <c r="E44" s="29" t="s">
        <v>207</v>
      </c>
      <c r="F44" s="29">
        <v>2015156419</v>
      </c>
      <c r="G44" s="3" t="s">
        <v>229</v>
      </c>
      <c r="H44" s="29">
        <v>87</v>
      </c>
      <c r="I44" s="3" t="s">
        <v>96</v>
      </c>
      <c r="J44" s="3" t="s">
        <v>246</v>
      </c>
      <c r="K44" s="3" t="s">
        <v>239</v>
      </c>
      <c r="L44" s="4">
        <v>0.4</v>
      </c>
      <c r="M44" s="3"/>
      <c r="N44" s="3"/>
      <c r="O44" s="3">
        <v>0.3</v>
      </c>
      <c r="P44" s="3"/>
      <c r="Q44" s="3"/>
      <c r="R44" s="3"/>
      <c r="S44" s="3"/>
      <c r="T44" s="3"/>
      <c r="U44" s="3"/>
      <c r="V44" s="3">
        <v>0.1</v>
      </c>
      <c r="W44" s="3">
        <v>0.1</v>
      </c>
      <c r="X44" s="3">
        <v>0.2</v>
      </c>
      <c r="Y44" s="3"/>
      <c r="Z44" s="3"/>
      <c r="AA44" s="31">
        <v>0.6</v>
      </c>
      <c r="AB44" s="4">
        <v>0.4</v>
      </c>
      <c r="AC44" s="11">
        <v>7500</v>
      </c>
      <c r="AD44" s="11">
        <f>表2[[#This Row],[学费]]*表2[[#This Row],[初审结果]]</f>
        <v>3000</v>
      </c>
      <c r="AE44" s="3"/>
      <c r="AF44" s="3" t="s">
        <v>261</v>
      </c>
      <c r="AG44" s="6"/>
    </row>
    <row r="45" spans="1:33" ht="47.25">
      <c r="A45" s="8">
        <v>44</v>
      </c>
      <c r="B45" s="3" t="s">
        <v>71</v>
      </c>
      <c r="C45" s="3" t="s">
        <v>77</v>
      </c>
      <c r="D45" s="3" t="s">
        <v>122</v>
      </c>
      <c r="E45" s="29" t="s">
        <v>204</v>
      </c>
      <c r="F45" s="29">
        <v>2016150123</v>
      </c>
      <c r="G45" s="3" t="s">
        <v>230</v>
      </c>
      <c r="H45" s="29">
        <v>683</v>
      </c>
      <c r="I45" s="3" t="s">
        <v>96</v>
      </c>
      <c r="J45" s="3" t="s">
        <v>158</v>
      </c>
      <c r="K45" s="3" t="s">
        <v>239</v>
      </c>
      <c r="L45" s="4">
        <v>0.2</v>
      </c>
      <c r="M45" s="3"/>
      <c r="N45" s="3"/>
      <c r="O45" s="3"/>
      <c r="P45" s="3"/>
      <c r="Q45" s="3"/>
      <c r="R45" s="3"/>
      <c r="S45" s="3">
        <v>0.2</v>
      </c>
      <c r="T45" s="3"/>
      <c r="U45" s="3"/>
      <c r="V45" s="3"/>
      <c r="W45" s="3"/>
      <c r="X45" s="3"/>
      <c r="Y45" s="3"/>
      <c r="Z45" s="3"/>
      <c r="AA45" s="31">
        <v>0.2</v>
      </c>
      <c r="AB45" s="4">
        <v>0.2</v>
      </c>
      <c r="AC45" s="11">
        <v>7500</v>
      </c>
      <c r="AD45" s="11">
        <f>表2[[#This Row],[学费]]*表2[[#This Row],[初审结果]]</f>
        <v>1500</v>
      </c>
      <c r="AE45" s="3"/>
      <c r="AF45" s="3" t="s">
        <v>261</v>
      </c>
      <c r="AG45" s="6"/>
    </row>
    <row r="46" spans="1:33" ht="47.25">
      <c r="A46" s="8">
        <v>45</v>
      </c>
      <c r="B46" s="3" t="s">
        <v>71</v>
      </c>
      <c r="C46" s="3" t="s">
        <v>32</v>
      </c>
      <c r="D46" s="3" t="s">
        <v>159</v>
      </c>
      <c r="E46" s="29" t="s">
        <v>204</v>
      </c>
      <c r="F46" s="29">
        <v>2016154116</v>
      </c>
      <c r="G46" s="3" t="s">
        <v>231</v>
      </c>
      <c r="H46" s="29">
        <v>271</v>
      </c>
      <c r="I46" s="3" t="s">
        <v>97</v>
      </c>
      <c r="J46" s="3" t="s">
        <v>160</v>
      </c>
      <c r="K46" s="3" t="s">
        <v>239</v>
      </c>
      <c r="L46" s="4">
        <v>0.4</v>
      </c>
      <c r="M46" s="3"/>
      <c r="N46" s="3"/>
      <c r="O46" s="3">
        <v>0.1</v>
      </c>
      <c r="P46" s="3">
        <v>0.2</v>
      </c>
      <c r="Q46" s="3"/>
      <c r="R46" s="3"/>
      <c r="S46" s="3"/>
      <c r="T46" s="3"/>
      <c r="U46" s="3"/>
      <c r="V46" s="3">
        <v>0.1</v>
      </c>
      <c r="W46" s="3"/>
      <c r="X46" s="3"/>
      <c r="Y46" s="3"/>
      <c r="Z46" s="3"/>
      <c r="AA46" s="31">
        <v>0.4</v>
      </c>
      <c r="AB46" s="4">
        <v>0.4</v>
      </c>
      <c r="AC46" s="11">
        <v>7500</v>
      </c>
      <c r="AD46" s="11">
        <f>表2[[#This Row],[学费]]*表2[[#This Row],[初审结果]]</f>
        <v>3000</v>
      </c>
      <c r="AE46" s="3"/>
      <c r="AF46" s="3" t="s">
        <v>60</v>
      </c>
      <c r="AG46" s="6"/>
    </row>
    <row r="47" spans="1:33" ht="63">
      <c r="A47" s="8">
        <v>46</v>
      </c>
      <c r="B47" s="3" t="s">
        <v>71</v>
      </c>
      <c r="C47" s="3" t="s">
        <v>78</v>
      </c>
      <c r="D47" s="3" t="s">
        <v>124</v>
      </c>
      <c r="E47" s="29" t="s">
        <v>207</v>
      </c>
      <c r="F47" s="29">
        <v>2016156208</v>
      </c>
      <c r="G47" s="3" t="s">
        <v>228</v>
      </c>
      <c r="H47" s="29">
        <v>291</v>
      </c>
      <c r="I47" s="3" t="s">
        <v>97</v>
      </c>
      <c r="J47" s="3" t="s">
        <v>161</v>
      </c>
      <c r="K47" s="3" t="s">
        <v>239</v>
      </c>
      <c r="L47" s="5">
        <v>0.4</v>
      </c>
      <c r="M47" s="3"/>
      <c r="N47" s="3"/>
      <c r="O47" s="3">
        <v>0.1</v>
      </c>
      <c r="P47" s="3"/>
      <c r="Q47" s="3"/>
      <c r="R47" s="3"/>
      <c r="S47" s="3"/>
      <c r="T47" s="3"/>
      <c r="U47" s="3"/>
      <c r="V47" s="3">
        <v>0.2</v>
      </c>
      <c r="W47" s="3"/>
      <c r="X47" s="3"/>
      <c r="Y47" s="3"/>
      <c r="Z47" s="3">
        <v>0.1</v>
      </c>
      <c r="AA47" s="31">
        <v>0.4</v>
      </c>
      <c r="AB47" s="4">
        <v>0.4</v>
      </c>
      <c r="AC47" s="11">
        <v>7500</v>
      </c>
      <c r="AD47" s="11">
        <f>表2[[#This Row],[学费]]*表2[[#This Row],[初审结果]]</f>
        <v>3000</v>
      </c>
      <c r="AE47" s="3" t="s">
        <v>255</v>
      </c>
      <c r="AF47" s="3" t="s">
        <v>261</v>
      </c>
      <c r="AG47" s="6"/>
    </row>
    <row r="48" spans="1:33" ht="47.25">
      <c r="A48" s="8">
        <v>47</v>
      </c>
      <c r="B48" s="3" t="s">
        <v>71</v>
      </c>
      <c r="C48" s="3" t="s">
        <v>79</v>
      </c>
      <c r="D48" s="3" t="s">
        <v>162</v>
      </c>
      <c r="E48" s="29" t="s">
        <v>207</v>
      </c>
      <c r="F48" s="29">
        <v>2017154111</v>
      </c>
      <c r="G48" s="3" t="s">
        <v>231</v>
      </c>
      <c r="H48" s="29">
        <v>416</v>
      </c>
      <c r="I48" s="3" t="s">
        <v>96</v>
      </c>
      <c r="J48" s="3" t="s">
        <v>163</v>
      </c>
      <c r="K48" s="3" t="s">
        <v>239</v>
      </c>
      <c r="L48" s="4">
        <v>0.2</v>
      </c>
      <c r="M48" s="3"/>
      <c r="N48" s="3"/>
      <c r="O48" s="3">
        <v>0.1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1">
        <v>0.1</v>
      </c>
      <c r="AB48" s="4">
        <v>0.2</v>
      </c>
      <c r="AC48" s="11">
        <v>7500</v>
      </c>
      <c r="AD48" s="11">
        <f>表2[[#This Row],[学费]]*表2[[#This Row],[初审结果]]</f>
        <v>1500</v>
      </c>
      <c r="AE48" s="3"/>
      <c r="AF48" s="3" t="s">
        <v>60</v>
      </c>
      <c r="AG48" s="6"/>
    </row>
    <row r="49" spans="1:33" ht="47.25">
      <c r="A49" s="8">
        <v>48</v>
      </c>
      <c r="B49" s="3" t="s">
        <v>71</v>
      </c>
      <c r="C49" s="3" t="s">
        <v>80</v>
      </c>
      <c r="D49" s="3" t="s">
        <v>162</v>
      </c>
      <c r="E49" s="29" t="s">
        <v>204</v>
      </c>
      <c r="F49" s="29">
        <v>2017154211</v>
      </c>
      <c r="G49" s="3" t="s">
        <v>231</v>
      </c>
      <c r="H49" s="29">
        <v>375</v>
      </c>
      <c r="I49" s="3" t="s">
        <v>95</v>
      </c>
      <c r="J49" s="3" t="s">
        <v>164</v>
      </c>
      <c r="K49" s="3" t="s">
        <v>239</v>
      </c>
      <c r="L49" s="5">
        <v>0.2</v>
      </c>
      <c r="M49" s="3"/>
      <c r="N49" s="3"/>
      <c r="O49" s="3">
        <v>0.1</v>
      </c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1">
        <v>0.1</v>
      </c>
      <c r="AB49" s="4">
        <v>0.2</v>
      </c>
      <c r="AC49" s="11">
        <v>7500</v>
      </c>
      <c r="AD49" s="11">
        <f>表2[[#This Row],[学费]]*表2[[#This Row],[初审结果]]</f>
        <v>1500</v>
      </c>
      <c r="AE49" s="3"/>
      <c r="AF49" s="3" t="s">
        <v>60</v>
      </c>
      <c r="AG49" s="6"/>
    </row>
    <row r="50" spans="1:33" s="2" customFormat="1" ht="47.25">
      <c r="A50" s="8">
        <v>49</v>
      </c>
      <c r="B50" s="3" t="s">
        <v>87</v>
      </c>
      <c r="C50" s="3" t="s">
        <v>25</v>
      </c>
      <c r="D50" s="3" t="s">
        <v>127</v>
      </c>
      <c r="E50" s="29" t="s">
        <v>204</v>
      </c>
      <c r="F50" s="29">
        <v>2016164108</v>
      </c>
      <c r="G50" s="3" t="s">
        <v>232</v>
      </c>
      <c r="H50" s="3">
        <v>242</v>
      </c>
      <c r="I50" s="3" t="s">
        <v>97</v>
      </c>
      <c r="J50" s="3" t="s">
        <v>173</v>
      </c>
      <c r="K50" s="3" t="s">
        <v>239</v>
      </c>
      <c r="L50" s="4">
        <v>0.6</v>
      </c>
      <c r="M50" s="3">
        <v>0.4</v>
      </c>
      <c r="N50" s="3"/>
      <c r="O50" s="3">
        <v>0.2</v>
      </c>
      <c r="P50" s="3"/>
      <c r="Q50" s="3"/>
      <c r="R50" s="3"/>
      <c r="S50" s="3"/>
      <c r="T50" s="3"/>
      <c r="U50" s="3"/>
      <c r="V50" s="3"/>
      <c r="W50" s="3"/>
      <c r="X50" s="3">
        <v>0.2</v>
      </c>
      <c r="Y50" s="3"/>
      <c r="Z50" s="3"/>
      <c r="AA50" s="31">
        <v>0.8</v>
      </c>
      <c r="AB50" s="4">
        <v>0.6</v>
      </c>
      <c r="AC50" s="11">
        <v>7500</v>
      </c>
      <c r="AD50" s="11">
        <f>表2[[#This Row],[学费]]*表2[[#This Row],[初审结果]]</f>
        <v>4500</v>
      </c>
      <c r="AE50" s="3" t="s">
        <v>255</v>
      </c>
      <c r="AF50" s="33" t="s">
        <v>260</v>
      </c>
      <c r="AG50" s="6"/>
    </row>
    <row r="51" spans="1:33" s="2" customFormat="1" ht="47.25">
      <c r="A51" s="8">
        <v>50</v>
      </c>
      <c r="B51" s="3" t="s">
        <v>87</v>
      </c>
      <c r="C51" s="3" t="s">
        <v>81</v>
      </c>
      <c r="D51" s="3" t="s">
        <v>132</v>
      </c>
      <c r="E51" s="29" t="s">
        <v>204</v>
      </c>
      <c r="F51" s="29">
        <v>2017164214</v>
      </c>
      <c r="G51" s="3" t="s">
        <v>232</v>
      </c>
      <c r="H51" s="3">
        <v>139</v>
      </c>
      <c r="I51" s="3" t="s">
        <v>97</v>
      </c>
      <c r="J51" s="3" t="s">
        <v>251</v>
      </c>
      <c r="K51" s="3" t="s">
        <v>239</v>
      </c>
      <c r="L51" s="30">
        <v>0.6</v>
      </c>
      <c r="M51" s="3"/>
      <c r="N51" s="3"/>
      <c r="O51" s="3">
        <v>0.1</v>
      </c>
      <c r="P51" s="3"/>
      <c r="Q51" s="3"/>
      <c r="R51" s="3"/>
      <c r="S51" s="3"/>
      <c r="T51" s="3"/>
      <c r="U51" s="3"/>
      <c r="V51" s="3">
        <v>0.1</v>
      </c>
      <c r="W51" s="3"/>
      <c r="X51" s="3"/>
      <c r="Y51" s="3"/>
      <c r="Z51" s="3">
        <v>0.2</v>
      </c>
      <c r="AA51" s="31">
        <v>0.4</v>
      </c>
      <c r="AB51" s="4">
        <v>0.4</v>
      </c>
      <c r="AC51" s="11">
        <v>7500</v>
      </c>
      <c r="AD51" s="11">
        <f>表2[[#This Row],[学费]]*表2[[#This Row],[初审结果]]</f>
        <v>3000</v>
      </c>
      <c r="AE51" s="3"/>
      <c r="AF51" s="3" t="s">
        <v>261</v>
      </c>
      <c r="AG51" s="6"/>
    </row>
    <row r="52" spans="1:33" s="2" customFormat="1" ht="47.25">
      <c r="A52" s="8">
        <v>51</v>
      </c>
      <c r="B52" s="3" t="s">
        <v>87</v>
      </c>
      <c r="C52" s="3" t="s">
        <v>82</v>
      </c>
      <c r="D52" s="3" t="s">
        <v>145</v>
      </c>
      <c r="E52" s="29" t="s">
        <v>204</v>
      </c>
      <c r="F52" s="29">
        <v>2016163115</v>
      </c>
      <c r="G52" s="3" t="s">
        <v>233</v>
      </c>
      <c r="H52" s="3">
        <v>533</v>
      </c>
      <c r="I52" s="3" t="s">
        <v>97</v>
      </c>
      <c r="J52" s="3" t="s">
        <v>174</v>
      </c>
      <c r="K52" s="3" t="s">
        <v>239</v>
      </c>
      <c r="L52" s="4">
        <v>0.4</v>
      </c>
      <c r="M52" s="3"/>
      <c r="N52" s="3"/>
      <c r="O52" s="3">
        <v>0.2</v>
      </c>
      <c r="P52" s="3"/>
      <c r="Q52" s="3"/>
      <c r="R52" s="3"/>
      <c r="S52" s="3"/>
      <c r="T52" s="3"/>
      <c r="U52" s="3"/>
      <c r="V52" s="3">
        <v>0.1</v>
      </c>
      <c r="W52" s="3"/>
      <c r="X52" s="3"/>
      <c r="Y52" s="3"/>
      <c r="Z52" s="3"/>
      <c r="AA52" s="31">
        <v>0.30000000000000004</v>
      </c>
      <c r="AB52" s="4">
        <v>0.4</v>
      </c>
      <c r="AC52" s="11">
        <v>7500</v>
      </c>
      <c r="AD52" s="11">
        <f>表2[[#This Row],[学费]]*表2[[#This Row],[初审结果]]</f>
        <v>3000</v>
      </c>
      <c r="AE52" s="3"/>
      <c r="AF52" s="3" t="s">
        <v>261</v>
      </c>
      <c r="AG52" s="6"/>
    </row>
    <row r="53" spans="1:33" s="2" customFormat="1" ht="47.25">
      <c r="A53" s="8">
        <v>52</v>
      </c>
      <c r="B53" s="3" t="s">
        <v>87</v>
      </c>
      <c r="C53" s="9" t="s">
        <v>83</v>
      </c>
      <c r="D53" s="9" t="s">
        <v>132</v>
      </c>
      <c r="E53" s="34" t="s">
        <v>204</v>
      </c>
      <c r="F53" s="34">
        <v>2017164105</v>
      </c>
      <c r="G53" s="9" t="s">
        <v>232</v>
      </c>
      <c r="H53" s="34">
        <v>187.5</v>
      </c>
      <c r="I53" s="9" t="s">
        <v>97</v>
      </c>
      <c r="J53" s="9" t="s">
        <v>254</v>
      </c>
      <c r="K53" s="3" t="s">
        <v>239</v>
      </c>
      <c r="L53" s="35">
        <v>0.6</v>
      </c>
      <c r="M53" s="9"/>
      <c r="N53" s="9"/>
      <c r="O53" s="9">
        <v>0.2</v>
      </c>
      <c r="P53" s="9"/>
      <c r="Q53" s="9"/>
      <c r="R53" s="9"/>
      <c r="S53" s="9"/>
      <c r="T53" s="9"/>
      <c r="U53" s="9"/>
      <c r="V53" s="9">
        <v>0.1</v>
      </c>
      <c r="W53" s="9"/>
      <c r="X53" s="9"/>
      <c r="Y53" s="9"/>
      <c r="Z53" s="9"/>
      <c r="AA53" s="31">
        <v>0.30000000000000004</v>
      </c>
      <c r="AB53" s="4">
        <v>0.4</v>
      </c>
      <c r="AC53" s="11">
        <v>7500</v>
      </c>
      <c r="AD53" s="11">
        <f>表2[[#This Row],[学费]]*表2[[#This Row],[初审结果]]</f>
        <v>3000</v>
      </c>
      <c r="AE53" s="9"/>
      <c r="AF53" s="9" t="s">
        <v>261</v>
      </c>
      <c r="AG53" s="6"/>
    </row>
    <row r="54" spans="1:33" s="16" customFormat="1" ht="47.25">
      <c r="A54" s="8">
        <v>53</v>
      </c>
      <c r="B54" s="3" t="s">
        <v>87</v>
      </c>
      <c r="C54" s="3" t="s">
        <v>26</v>
      </c>
      <c r="D54" s="3" t="s">
        <v>113</v>
      </c>
      <c r="E54" s="29" t="s">
        <v>204</v>
      </c>
      <c r="F54" s="36">
        <v>2016163113</v>
      </c>
      <c r="G54" s="37" t="s">
        <v>233</v>
      </c>
      <c r="H54" s="38">
        <v>375</v>
      </c>
      <c r="I54" s="11" t="s">
        <v>96</v>
      </c>
      <c r="J54" s="3" t="s">
        <v>175</v>
      </c>
      <c r="K54" s="3" t="s">
        <v>239</v>
      </c>
      <c r="L54" s="4">
        <v>0.4</v>
      </c>
      <c r="M54" s="3"/>
      <c r="N54" s="3"/>
      <c r="O54" s="3">
        <v>0.2</v>
      </c>
      <c r="P54" s="3"/>
      <c r="Q54" s="3"/>
      <c r="R54" s="3"/>
      <c r="S54" s="3"/>
      <c r="T54" s="3"/>
      <c r="U54" s="3"/>
      <c r="V54" s="3"/>
      <c r="W54" s="3">
        <v>0.1</v>
      </c>
      <c r="X54" s="3"/>
      <c r="Y54" s="3">
        <v>0.2</v>
      </c>
      <c r="Z54" s="3"/>
      <c r="AA54" s="31">
        <v>0.5</v>
      </c>
      <c r="AB54" s="4">
        <v>0.4</v>
      </c>
      <c r="AC54" s="11">
        <v>7500</v>
      </c>
      <c r="AD54" s="11">
        <f>表2[[#This Row],[学费]]*表2[[#This Row],[初审结果]]</f>
        <v>3000</v>
      </c>
      <c r="AE54" s="3"/>
      <c r="AF54" s="3" t="s">
        <v>261</v>
      </c>
    </row>
    <row r="55" spans="1:33" s="16" customFormat="1" ht="47.25">
      <c r="A55" s="8">
        <v>54</v>
      </c>
      <c r="B55" s="3" t="s">
        <v>87</v>
      </c>
      <c r="C55" s="3" t="s">
        <v>84</v>
      </c>
      <c r="D55" s="3" t="s">
        <v>176</v>
      </c>
      <c r="E55" s="29" t="s">
        <v>204</v>
      </c>
      <c r="F55" s="36">
        <v>2016163115</v>
      </c>
      <c r="G55" s="37" t="s">
        <v>233</v>
      </c>
      <c r="H55" s="38">
        <v>167</v>
      </c>
      <c r="I55" s="11" t="s">
        <v>97</v>
      </c>
      <c r="J55" s="3" t="s">
        <v>177</v>
      </c>
      <c r="K55" s="3" t="s">
        <v>239</v>
      </c>
      <c r="L55" s="30">
        <v>0.6</v>
      </c>
      <c r="M55" s="3"/>
      <c r="N55" s="3"/>
      <c r="O55" s="3">
        <v>0.2</v>
      </c>
      <c r="P55" s="3"/>
      <c r="Q55" s="3"/>
      <c r="R55" s="3"/>
      <c r="S55" s="3"/>
      <c r="T55" s="3"/>
      <c r="U55" s="3"/>
      <c r="V55" s="3">
        <v>0.1</v>
      </c>
      <c r="W55" s="3"/>
      <c r="X55" s="3"/>
      <c r="Y55" s="3"/>
      <c r="Z55" s="3"/>
      <c r="AA55" s="31">
        <v>0.3</v>
      </c>
      <c r="AB55" s="4">
        <v>0.4</v>
      </c>
      <c r="AC55" s="11">
        <v>7500</v>
      </c>
      <c r="AD55" s="11">
        <f>表2[[#This Row],[学费]]*表2[[#This Row],[初审结果]]</f>
        <v>3000</v>
      </c>
      <c r="AE55" s="3"/>
      <c r="AF55" s="3" t="s">
        <v>261</v>
      </c>
    </row>
    <row r="56" spans="1:33" s="16" customFormat="1" ht="47.25">
      <c r="A56" s="8">
        <v>55</v>
      </c>
      <c r="B56" s="3" t="s">
        <v>87</v>
      </c>
      <c r="C56" s="3" t="s">
        <v>85</v>
      </c>
      <c r="D56" s="3" t="s">
        <v>110</v>
      </c>
      <c r="E56" s="29" t="s">
        <v>204</v>
      </c>
      <c r="F56" s="36">
        <v>2016164220</v>
      </c>
      <c r="G56" s="37" t="s">
        <v>232</v>
      </c>
      <c r="H56" s="38">
        <v>375</v>
      </c>
      <c r="I56" s="11" t="s">
        <v>96</v>
      </c>
      <c r="J56" s="3" t="s">
        <v>178</v>
      </c>
      <c r="K56" s="3" t="s">
        <v>239</v>
      </c>
      <c r="L56" s="4">
        <v>0.4</v>
      </c>
      <c r="M56" s="3"/>
      <c r="N56" s="3"/>
      <c r="O56" s="3">
        <v>0.3</v>
      </c>
      <c r="P56" s="3"/>
      <c r="Q56" s="3"/>
      <c r="R56" s="3"/>
      <c r="S56" s="3"/>
      <c r="T56" s="3"/>
      <c r="U56" s="3"/>
      <c r="V56" s="3">
        <v>0.1</v>
      </c>
      <c r="W56" s="3">
        <v>0.1</v>
      </c>
      <c r="X56" s="3"/>
      <c r="Y56" s="3"/>
      <c r="Z56" s="3"/>
      <c r="AA56" s="31">
        <v>0.5</v>
      </c>
      <c r="AB56" s="4">
        <v>0.4</v>
      </c>
      <c r="AC56" s="11">
        <v>7500</v>
      </c>
      <c r="AD56" s="11">
        <f>表2[[#This Row],[学费]]*表2[[#This Row],[初审结果]]</f>
        <v>3000</v>
      </c>
      <c r="AE56" s="3"/>
      <c r="AF56" s="3" t="s">
        <v>261</v>
      </c>
    </row>
    <row r="57" spans="1:33" s="16" customFormat="1" ht="40.5" customHeight="1">
      <c r="A57" s="8">
        <v>56</v>
      </c>
      <c r="B57" s="3" t="s">
        <v>87</v>
      </c>
      <c r="C57" s="3" t="s">
        <v>86</v>
      </c>
      <c r="D57" s="3" t="s">
        <v>120</v>
      </c>
      <c r="E57" s="29" t="s">
        <v>204</v>
      </c>
      <c r="F57" s="36">
        <v>2016162213</v>
      </c>
      <c r="G57" s="37" t="s">
        <v>234</v>
      </c>
      <c r="H57" s="38">
        <v>970</v>
      </c>
      <c r="I57" s="11" t="s">
        <v>97</v>
      </c>
      <c r="J57" s="3" t="s">
        <v>179</v>
      </c>
      <c r="K57" s="3" t="s">
        <v>239</v>
      </c>
      <c r="L57" s="4">
        <v>0.4</v>
      </c>
      <c r="M57" s="3"/>
      <c r="N57" s="3"/>
      <c r="O57" s="3"/>
      <c r="P57" s="3"/>
      <c r="Q57" s="3"/>
      <c r="R57" s="3"/>
      <c r="S57" s="3">
        <v>0.2</v>
      </c>
      <c r="T57" s="3"/>
      <c r="U57" s="3"/>
      <c r="V57" s="3"/>
      <c r="W57" s="3"/>
      <c r="X57" s="3">
        <v>0.2</v>
      </c>
      <c r="Y57" s="3"/>
      <c r="Z57" s="3"/>
      <c r="AA57" s="31">
        <v>0.4</v>
      </c>
      <c r="AB57" s="4">
        <v>0.4</v>
      </c>
      <c r="AC57" s="3">
        <v>12000</v>
      </c>
      <c r="AD57" s="11">
        <f>表2[[#This Row],[学费]]*表2[[#This Row],[初审结果]]</f>
        <v>4800</v>
      </c>
      <c r="AE57" s="3"/>
      <c r="AF57" s="3" t="s">
        <v>260</v>
      </c>
    </row>
    <row r="58" spans="1:33" s="16" customFormat="1" ht="47.25">
      <c r="A58" s="8">
        <v>57</v>
      </c>
      <c r="B58" s="3" t="s">
        <v>141</v>
      </c>
      <c r="C58" s="3" t="s">
        <v>165</v>
      </c>
      <c r="D58" s="3" t="s">
        <v>180</v>
      </c>
      <c r="E58" s="29" t="s">
        <v>204</v>
      </c>
      <c r="F58" s="36">
        <v>2017175120</v>
      </c>
      <c r="G58" s="37" t="s">
        <v>235</v>
      </c>
      <c r="H58" s="38">
        <v>312</v>
      </c>
      <c r="I58" s="11" t="s">
        <v>97</v>
      </c>
      <c r="J58" s="3" t="s">
        <v>181</v>
      </c>
      <c r="K58" s="3" t="s">
        <v>239</v>
      </c>
      <c r="L58" s="4">
        <v>0.2</v>
      </c>
      <c r="M58" s="3"/>
      <c r="N58" s="3"/>
      <c r="O58" s="3"/>
      <c r="P58" s="3"/>
      <c r="Q58" s="3"/>
      <c r="R58" s="3"/>
      <c r="S58" s="3"/>
      <c r="T58" s="3"/>
      <c r="U58" s="3"/>
      <c r="V58" s="3">
        <v>0.1</v>
      </c>
      <c r="W58" s="3"/>
      <c r="X58" s="3"/>
      <c r="Y58" s="3"/>
      <c r="Z58" s="3"/>
      <c r="AA58" s="31">
        <v>0.1</v>
      </c>
      <c r="AB58" s="4">
        <v>0.2</v>
      </c>
      <c r="AC58" s="3">
        <v>7500</v>
      </c>
      <c r="AD58" s="11">
        <f>表2[[#This Row],[学费]]*表2[[#This Row],[初审结果]]</f>
        <v>1500</v>
      </c>
      <c r="AE58" s="3"/>
      <c r="AF58" s="3" t="s">
        <v>60</v>
      </c>
    </row>
    <row r="59" spans="1:33" s="16" customFormat="1" ht="47.25">
      <c r="A59" s="8">
        <v>58</v>
      </c>
      <c r="B59" s="3" t="s">
        <v>141</v>
      </c>
      <c r="C59" s="3" t="s">
        <v>166</v>
      </c>
      <c r="D59" s="3" t="s">
        <v>182</v>
      </c>
      <c r="E59" s="29" t="s">
        <v>204</v>
      </c>
      <c r="F59" s="36">
        <v>2017175326</v>
      </c>
      <c r="G59" s="37" t="s">
        <v>235</v>
      </c>
      <c r="H59" s="38">
        <v>666</v>
      </c>
      <c r="I59" s="11" t="s">
        <v>96</v>
      </c>
      <c r="J59" s="3" t="s">
        <v>183</v>
      </c>
      <c r="K59" s="3" t="s">
        <v>239</v>
      </c>
      <c r="L59" s="4">
        <v>0.2</v>
      </c>
      <c r="M59" s="3"/>
      <c r="N59" s="3"/>
      <c r="O59" s="3">
        <v>0.2</v>
      </c>
      <c r="P59" s="3"/>
      <c r="Q59" s="3"/>
      <c r="R59" s="3"/>
      <c r="S59" s="3"/>
      <c r="T59" s="3"/>
      <c r="U59" s="3"/>
      <c r="V59" s="3">
        <v>0.1</v>
      </c>
      <c r="W59" s="3"/>
      <c r="X59" s="3"/>
      <c r="Y59" s="3"/>
      <c r="Z59" s="3"/>
      <c r="AA59" s="31">
        <v>0.30000000000000004</v>
      </c>
      <c r="AB59" s="4">
        <v>0.4</v>
      </c>
      <c r="AC59" s="3">
        <v>7500</v>
      </c>
      <c r="AD59" s="11">
        <f>表2[[#This Row],[学费]]*表2[[#This Row],[初审结果]]</f>
        <v>3000</v>
      </c>
      <c r="AE59" s="3"/>
      <c r="AF59" s="3" t="s">
        <v>60</v>
      </c>
    </row>
    <row r="60" spans="1:33" s="16" customFormat="1" ht="47.25">
      <c r="A60" s="8">
        <v>59</v>
      </c>
      <c r="B60" s="3" t="s">
        <v>141</v>
      </c>
      <c r="C60" s="3" t="s">
        <v>167</v>
      </c>
      <c r="D60" s="3" t="s">
        <v>184</v>
      </c>
      <c r="E60" s="29" t="s">
        <v>207</v>
      </c>
      <c r="F60" s="36">
        <v>2017175328</v>
      </c>
      <c r="G60" s="37" t="s">
        <v>235</v>
      </c>
      <c r="H60" s="38">
        <v>500</v>
      </c>
      <c r="I60" s="11" t="s">
        <v>97</v>
      </c>
      <c r="J60" s="3" t="s">
        <v>185</v>
      </c>
      <c r="K60" s="3" t="s">
        <v>239</v>
      </c>
      <c r="L60" s="4">
        <v>0.6</v>
      </c>
      <c r="M60" s="3">
        <v>0.4</v>
      </c>
      <c r="N60" s="3"/>
      <c r="O60" s="3"/>
      <c r="P60" s="3"/>
      <c r="Q60" s="3"/>
      <c r="R60" s="3"/>
      <c r="S60" s="3"/>
      <c r="T60" s="3"/>
      <c r="U60" s="3"/>
      <c r="V60" s="3">
        <v>0.2</v>
      </c>
      <c r="W60" s="3"/>
      <c r="X60" s="3">
        <v>0.2</v>
      </c>
      <c r="Y60" s="3"/>
      <c r="Z60" s="3"/>
      <c r="AA60" s="31">
        <v>0.8</v>
      </c>
      <c r="AB60" s="4">
        <v>0.6</v>
      </c>
      <c r="AC60" s="3">
        <v>7500</v>
      </c>
      <c r="AD60" s="11">
        <f>表2[[#This Row],[学费]]*表2[[#This Row],[初审结果]]</f>
        <v>4500</v>
      </c>
      <c r="AE60" s="3"/>
      <c r="AF60" s="3" t="s">
        <v>260</v>
      </c>
    </row>
    <row r="61" spans="1:33" s="16" customFormat="1" ht="47.25">
      <c r="A61" s="8">
        <v>60</v>
      </c>
      <c r="B61" s="3" t="s">
        <v>141</v>
      </c>
      <c r="C61" s="3" t="s">
        <v>168</v>
      </c>
      <c r="D61" s="3" t="s">
        <v>184</v>
      </c>
      <c r="E61" s="29" t="s">
        <v>204</v>
      </c>
      <c r="F61" s="36">
        <v>2017175230</v>
      </c>
      <c r="G61" s="37" t="s">
        <v>235</v>
      </c>
      <c r="H61" s="38">
        <v>833</v>
      </c>
      <c r="I61" s="11" t="s">
        <v>96</v>
      </c>
      <c r="J61" s="3" t="s">
        <v>187</v>
      </c>
      <c r="K61" s="3" t="s">
        <v>239</v>
      </c>
      <c r="L61" s="30">
        <v>0.4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>
        <v>0.2</v>
      </c>
      <c r="Z61" s="3"/>
      <c r="AA61" s="31">
        <v>0.2</v>
      </c>
      <c r="AB61" s="4">
        <v>0.2</v>
      </c>
      <c r="AC61" s="3">
        <v>7500</v>
      </c>
      <c r="AD61" s="11">
        <f>表2[[#This Row],[学费]]*表2[[#This Row],[初审结果]]</f>
        <v>1500</v>
      </c>
      <c r="AE61" s="3"/>
      <c r="AF61" s="3" t="s">
        <v>60</v>
      </c>
    </row>
    <row r="62" spans="1:33" s="16" customFormat="1" ht="47.25">
      <c r="A62" s="8">
        <v>61</v>
      </c>
      <c r="B62" s="3" t="s">
        <v>141</v>
      </c>
      <c r="C62" s="3" t="s">
        <v>169</v>
      </c>
      <c r="D62" s="3" t="s">
        <v>188</v>
      </c>
      <c r="E62" s="29" t="s">
        <v>204</v>
      </c>
      <c r="F62" s="36">
        <v>2017173117</v>
      </c>
      <c r="G62" s="37" t="s">
        <v>236</v>
      </c>
      <c r="H62" s="38">
        <v>750</v>
      </c>
      <c r="I62" s="11" t="s">
        <v>97</v>
      </c>
      <c r="J62" s="3" t="s">
        <v>189</v>
      </c>
      <c r="K62" s="3" t="s">
        <v>239</v>
      </c>
      <c r="L62" s="4">
        <v>0.4</v>
      </c>
      <c r="M62" s="3"/>
      <c r="N62" s="3"/>
      <c r="O62" s="3">
        <v>0.1</v>
      </c>
      <c r="P62" s="3"/>
      <c r="Q62" s="3"/>
      <c r="R62" s="3"/>
      <c r="S62" s="3"/>
      <c r="T62" s="3"/>
      <c r="U62" s="3"/>
      <c r="V62" s="3"/>
      <c r="W62" s="3"/>
      <c r="X62" s="3">
        <v>0.2</v>
      </c>
      <c r="Y62" s="3"/>
      <c r="Z62" s="3"/>
      <c r="AA62" s="31">
        <v>0.30000000000000004</v>
      </c>
      <c r="AB62" s="4">
        <v>0.4</v>
      </c>
      <c r="AC62" s="3">
        <v>10000</v>
      </c>
      <c r="AD62" s="11">
        <f>表2[[#This Row],[学费]]*表2[[#This Row],[初审结果]]</f>
        <v>4000</v>
      </c>
      <c r="AE62" s="3"/>
      <c r="AF62" s="3" t="s">
        <v>60</v>
      </c>
    </row>
    <row r="63" spans="1:33" s="16" customFormat="1" ht="47.25">
      <c r="A63" s="8">
        <v>62</v>
      </c>
      <c r="B63" s="3" t="s">
        <v>141</v>
      </c>
      <c r="C63" s="3" t="s">
        <v>170</v>
      </c>
      <c r="D63" s="3" t="s">
        <v>180</v>
      </c>
      <c r="E63" s="29" t="s">
        <v>204</v>
      </c>
      <c r="F63" s="36">
        <v>2017175233</v>
      </c>
      <c r="G63" s="37" t="s">
        <v>235</v>
      </c>
      <c r="H63" s="38">
        <v>600</v>
      </c>
      <c r="I63" s="11" t="s">
        <v>96</v>
      </c>
      <c r="J63" s="3" t="s">
        <v>190</v>
      </c>
      <c r="K63" s="3" t="s">
        <v>239</v>
      </c>
      <c r="L63" s="4">
        <v>0.6</v>
      </c>
      <c r="M63" s="3"/>
      <c r="N63" s="3"/>
      <c r="O63" s="3">
        <v>0.3</v>
      </c>
      <c r="P63" s="3"/>
      <c r="Q63" s="3"/>
      <c r="R63" s="3"/>
      <c r="S63" s="3"/>
      <c r="T63" s="3"/>
      <c r="U63" s="3"/>
      <c r="V63" s="3">
        <v>0.1</v>
      </c>
      <c r="W63" s="3">
        <v>0.1</v>
      </c>
      <c r="X63" s="3"/>
      <c r="Y63" s="3"/>
      <c r="Z63" s="3"/>
      <c r="AA63" s="31">
        <v>0.6</v>
      </c>
      <c r="AB63" s="4">
        <v>0.6</v>
      </c>
      <c r="AC63" s="3">
        <v>7500</v>
      </c>
      <c r="AD63" s="11">
        <f>表2[[#This Row],[学费]]*表2[[#This Row],[初审结果]]</f>
        <v>4500</v>
      </c>
      <c r="AE63" s="3"/>
      <c r="AF63" s="3" t="s">
        <v>60</v>
      </c>
    </row>
    <row r="64" spans="1:33" s="16" customFormat="1" ht="47.25">
      <c r="A64" s="8">
        <v>63</v>
      </c>
      <c r="B64" s="3" t="s">
        <v>141</v>
      </c>
      <c r="C64" s="3" t="s">
        <v>171</v>
      </c>
      <c r="D64" s="3" t="s">
        <v>191</v>
      </c>
      <c r="E64" s="29" t="s">
        <v>204</v>
      </c>
      <c r="F64" s="36">
        <v>2017175130</v>
      </c>
      <c r="G64" s="37" t="s">
        <v>235</v>
      </c>
      <c r="H64" s="38">
        <v>833</v>
      </c>
      <c r="I64" s="11" t="s">
        <v>95</v>
      </c>
      <c r="J64" s="3" t="s">
        <v>192</v>
      </c>
      <c r="K64" s="3" t="s">
        <v>239</v>
      </c>
      <c r="L64" s="30">
        <v>0.6</v>
      </c>
      <c r="M64" s="3"/>
      <c r="N64" s="3"/>
      <c r="O64" s="3">
        <v>0.2</v>
      </c>
      <c r="P64" s="3"/>
      <c r="Q64" s="3">
        <v>0.2</v>
      </c>
      <c r="R64" s="3"/>
      <c r="S64" s="3"/>
      <c r="T64" s="3"/>
      <c r="U64" s="3"/>
      <c r="V64" s="3"/>
      <c r="W64" s="3">
        <v>0.1</v>
      </c>
      <c r="X64" s="3"/>
      <c r="Y64" s="3"/>
      <c r="Z64" s="3"/>
      <c r="AA64" s="31">
        <v>0.4</v>
      </c>
      <c r="AB64" s="4">
        <v>0.4</v>
      </c>
      <c r="AC64" s="3">
        <v>7500</v>
      </c>
      <c r="AD64" s="11">
        <f>表2[[#This Row],[学费]]*表2[[#This Row],[初审结果]]</f>
        <v>3000</v>
      </c>
      <c r="AE64" s="3"/>
      <c r="AF64" s="3" t="s">
        <v>261</v>
      </c>
    </row>
    <row r="65" spans="1:32" s="16" customFormat="1" ht="47.25">
      <c r="A65" s="8">
        <v>64</v>
      </c>
      <c r="B65" s="3" t="s">
        <v>141</v>
      </c>
      <c r="C65" s="3" t="s">
        <v>172</v>
      </c>
      <c r="D65" s="3" t="s">
        <v>193</v>
      </c>
      <c r="E65" s="29" t="s">
        <v>207</v>
      </c>
      <c r="F65" s="36">
        <v>2017171118</v>
      </c>
      <c r="G65" s="37" t="s">
        <v>237</v>
      </c>
      <c r="H65" s="38">
        <v>333</v>
      </c>
      <c r="I65" s="11" t="s">
        <v>97</v>
      </c>
      <c r="J65" s="3" t="s">
        <v>194</v>
      </c>
      <c r="K65" s="3" t="s">
        <v>239</v>
      </c>
      <c r="L65" s="4">
        <v>0.4</v>
      </c>
      <c r="M65" s="3">
        <v>0.4</v>
      </c>
      <c r="N65" s="3"/>
      <c r="O65" s="3"/>
      <c r="P65" s="3">
        <v>0.3</v>
      </c>
      <c r="Q65" s="3"/>
      <c r="R65" s="3"/>
      <c r="S65" s="3"/>
      <c r="T65" s="3"/>
      <c r="U65" s="3"/>
      <c r="V65" s="3"/>
      <c r="W65" s="3"/>
      <c r="X65" s="3">
        <v>0.2</v>
      </c>
      <c r="Y65" s="3"/>
      <c r="Z65" s="3"/>
      <c r="AA65" s="31">
        <v>0.89999999999999991</v>
      </c>
      <c r="AB65" s="4">
        <v>0.6</v>
      </c>
      <c r="AC65" s="3">
        <v>10000</v>
      </c>
      <c r="AD65" s="11">
        <f>表2[[#This Row],[学费]]*表2[[#This Row],[初审结果]]</f>
        <v>6000</v>
      </c>
      <c r="AE65" s="3"/>
      <c r="AF65" s="3" t="s">
        <v>60</v>
      </c>
    </row>
    <row r="66" spans="1:32" s="16" customFormat="1" ht="47.25">
      <c r="A66" s="8">
        <v>65</v>
      </c>
      <c r="B66" s="3" t="s">
        <v>94</v>
      </c>
      <c r="C66" s="3" t="s">
        <v>88</v>
      </c>
      <c r="D66" s="3" t="s">
        <v>195</v>
      </c>
      <c r="E66" s="29" t="s">
        <v>207</v>
      </c>
      <c r="F66" s="36">
        <v>2017181116</v>
      </c>
      <c r="G66" s="37" t="s">
        <v>238</v>
      </c>
      <c r="H66" s="38" t="s">
        <v>211</v>
      </c>
      <c r="I66" s="11" t="s">
        <v>97</v>
      </c>
      <c r="J66" s="3" t="s">
        <v>210</v>
      </c>
      <c r="K66" s="3" t="s">
        <v>239</v>
      </c>
      <c r="L66" s="4">
        <v>0.6</v>
      </c>
      <c r="M66" s="3">
        <v>0.4</v>
      </c>
      <c r="N66" s="3"/>
      <c r="O66" s="3">
        <v>0.2</v>
      </c>
      <c r="P66" s="3"/>
      <c r="Q66" s="3"/>
      <c r="R66" s="3"/>
      <c r="S66" s="3"/>
      <c r="T66" s="3"/>
      <c r="U66" s="3"/>
      <c r="V66" s="3"/>
      <c r="W66" s="3"/>
      <c r="X66" s="3"/>
      <c r="Y66" s="3">
        <v>0.2</v>
      </c>
      <c r="Z66" s="3"/>
      <c r="AA66" s="31">
        <v>0.8</v>
      </c>
      <c r="AB66" s="4">
        <v>0.6</v>
      </c>
      <c r="AC66" s="3">
        <v>7500</v>
      </c>
      <c r="AD66" s="11">
        <f>表2[[#This Row],[学费]]*表2[[#This Row],[初审结果]]</f>
        <v>4500</v>
      </c>
      <c r="AE66" s="3" t="s">
        <v>257</v>
      </c>
      <c r="AF66" s="3" t="s">
        <v>60</v>
      </c>
    </row>
    <row r="67" spans="1:32" s="16" customFormat="1" ht="63">
      <c r="A67" s="8">
        <v>66</v>
      </c>
      <c r="B67" s="3" t="s">
        <v>94</v>
      </c>
      <c r="C67" s="3" t="s">
        <v>89</v>
      </c>
      <c r="D67" s="3" t="s">
        <v>195</v>
      </c>
      <c r="E67" s="29" t="s">
        <v>204</v>
      </c>
      <c r="F67" s="36">
        <v>2017181118</v>
      </c>
      <c r="G67" s="37" t="s">
        <v>238</v>
      </c>
      <c r="H67" s="38">
        <v>217</v>
      </c>
      <c r="I67" s="11" t="s">
        <v>97</v>
      </c>
      <c r="J67" s="3" t="s">
        <v>196</v>
      </c>
      <c r="K67" s="3" t="s">
        <v>239</v>
      </c>
      <c r="L67" s="4">
        <v>0.6</v>
      </c>
      <c r="M67" s="3">
        <v>0.4</v>
      </c>
      <c r="N67" s="3"/>
      <c r="O67" s="3"/>
      <c r="P67" s="3"/>
      <c r="Q67" s="3"/>
      <c r="R67" s="3"/>
      <c r="S67" s="3"/>
      <c r="T67" s="3"/>
      <c r="U67" s="3"/>
      <c r="V67" s="3">
        <v>0.1</v>
      </c>
      <c r="W67" s="3">
        <v>0.2</v>
      </c>
      <c r="X67" s="3"/>
      <c r="Y67" s="3"/>
      <c r="Z67" s="3"/>
      <c r="AA67" s="31">
        <v>0.7</v>
      </c>
      <c r="AB67" s="4">
        <v>0.6</v>
      </c>
      <c r="AC67" s="3">
        <v>7500</v>
      </c>
      <c r="AD67" s="11">
        <f>表2[[#This Row],[学费]]*表2[[#This Row],[初审结果]]</f>
        <v>4500</v>
      </c>
      <c r="AE67" s="3" t="s">
        <v>257</v>
      </c>
      <c r="AF67" s="3" t="s">
        <v>261</v>
      </c>
    </row>
    <row r="68" spans="1:32" s="16" customFormat="1" ht="47.25">
      <c r="A68" s="8">
        <v>67</v>
      </c>
      <c r="B68" s="3" t="s">
        <v>94</v>
      </c>
      <c r="C68" s="3" t="s">
        <v>90</v>
      </c>
      <c r="D68" s="3" t="s">
        <v>197</v>
      </c>
      <c r="E68" s="29" t="s">
        <v>207</v>
      </c>
      <c r="F68" s="36">
        <v>2017181114</v>
      </c>
      <c r="G68" s="37" t="s">
        <v>238</v>
      </c>
      <c r="H68" s="38">
        <v>238</v>
      </c>
      <c r="I68" s="11" t="s">
        <v>96</v>
      </c>
      <c r="J68" s="3" t="s">
        <v>198</v>
      </c>
      <c r="K68" s="3" t="s">
        <v>239</v>
      </c>
      <c r="L68" s="4">
        <v>0.4</v>
      </c>
      <c r="M68" s="3"/>
      <c r="N68" s="3"/>
      <c r="O68" s="3"/>
      <c r="P68" s="3">
        <v>0.2</v>
      </c>
      <c r="Q68" s="3"/>
      <c r="R68" s="3"/>
      <c r="S68" s="3"/>
      <c r="T68" s="3"/>
      <c r="U68" s="3"/>
      <c r="V68" s="3">
        <v>0.2</v>
      </c>
      <c r="W68" s="3"/>
      <c r="X68" s="3"/>
      <c r="Y68" s="3"/>
      <c r="Z68" s="3"/>
      <c r="AA68" s="31">
        <v>0.4</v>
      </c>
      <c r="AB68" s="4">
        <v>0.4</v>
      </c>
      <c r="AC68" s="3">
        <v>7500</v>
      </c>
      <c r="AD68" s="11">
        <f>表2[[#This Row],[学费]]*表2[[#This Row],[初审结果]]</f>
        <v>3000</v>
      </c>
      <c r="AE68" s="3" t="s">
        <v>257</v>
      </c>
      <c r="AF68" s="3" t="s">
        <v>261</v>
      </c>
    </row>
    <row r="69" spans="1:32" s="16" customFormat="1" ht="47.25">
      <c r="A69" s="8">
        <v>68</v>
      </c>
      <c r="B69" s="3" t="s">
        <v>94</v>
      </c>
      <c r="C69" s="3" t="s">
        <v>91</v>
      </c>
      <c r="D69" s="3" t="s">
        <v>199</v>
      </c>
      <c r="E69" s="29" t="s">
        <v>204</v>
      </c>
      <c r="F69" s="36">
        <v>2017181119</v>
      </c>
      <c r="G69" s="37" t="s">
        <v>238</v>
      </c>
      <c r="H69" s="38">
        <v>417</v>
      </c>
      <c r="I69" s="11" t="s">
        <v>96</v>
      </c>
      <c r="J69" s="3" t="s">
        <v>200</v>
      </c>
      <c r="K69" s="3" t="s">
        <v>239</v>
      </c>
      <c r="L69" s="4">
        <v>0.4</v>
      </c>
      <c r="M69" s="3"/>
      <c r="N69" s="3"/>
      <c r="O69" s="3">
        <v>0.3</v>
      </c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1">
        <v>0.3</v>
      </c>
      <c r="AB69" s="4">
        <v>0.4</v>
      </c>
      <c r="AC69" s="3">
        <v>7500</v>
      </c>
      <c r="AD69" s="11">
        <f>表2[[#This Row],[学费]]*表2[[#This Row],[初审结果]]</f>
        <v>3000</v>
      </c>
      <c r="AE69" s="3" t="s">
        <v>257</v>
      </c>
      <c r="AF69" s="3" t="s">
        <v>60</v>
      </c>
    </row>
    <row r="70" spans="1:32" s="16" customFormat="1" ht="47.25">
      <c r="A70" s="8">
        <v>69</v>
      </c>
      <c r="B70" s="3" t="s">
        <v>94</v>
      </c>
      <c r="C70" s="3" t="s">
        <v>92</v>
      </c>
      <c r="D70" s="3" t="s">
        <v>201</v>
      </c>
      <c r="E70" s="29" t="s">
        <v>207</v>
      </c>
      <c r="F70" s="36">
        <v>2017181123</v>
      </c>
      <c r="G70" s="37" t="s">
        <v>238</v>
      </c>
      <c r="H70" s="38">
        <v>146</v>
      </c>
      <c r="I70" s="11" t="s">
        <v>96</v>
      </c>
      <c r="J70" s="3" t="s">
        <v>247</v>
      </c>
      <c r="K70" s="3" t="s">
        <v>239</v>
      </c>
      <c r="L70" s="4">
        <v>0.2</v>
      </c>
      <c r="M70" s="3"/>
      <c r="N70" s="3"/>
      <c r="O70" s="3"/>
      <c r="P70" s="3"/>
      <c r="Q70" s="3"/>
      <c r="R70" s="3"/>
      <c r="S70" s="3">
        <v>0.2</v>
      </c>
      <c r="T70" s="3"/>
      <c r="U70" s="3"/>
      <c r="V70" s="3">
        <v>0.1</v>
      </c>
      <c r="W70" s="3"/>
      <c r="X70" s="3"/>
      <c r="Y70" s="3"/>
      <c r="Z70" s="3"/>
      <c r="AA70" s="31">
        <v>0.30000000000000004</v>
      </c>
      <c r="AB70" s="4">
        <v>0.4</v>
      </c>
      <c r="AC70" s="3">
        <v>7500</v>
      </c>
      <c r="AD70" s="11">
        <f>表2[[#This Row],[学费]]*表2[[#This Row],[初审结果]]</f>
        <v>3000</v>
      </c>
      <c r="AE70" s="3"/>
      <c r="AF70" s="3" t="s">
        <v>60</v>
      </c>
    </row>
    <row r="71" spans="1:32" s="16" customFormat="1" ht="47.25">
      <c r="A71" s="8">
        <v>70</v>
      </c>
      <c r="B71" s="3" t="s">
        <v>94</v>
      </c>
      <c r="C71" s="9" t="s">
        <v>93</v>
      </c>
      <c r="D71" s="9" t="s">
        <v>195</v>
      </c>
      <c r="E71" s="34" t="s">
        <v>207</v>
      </c>
      <c r="F71" s="39">
        <v>2017181138</v>
      </c>
      <c r="G71" s="40" t="s">
        <v>238</v>
      </c>
      <c r="H71" s="41" t="s">
        <v>31</v>
      </c>
      <c r="I71" s="12" t="s">
        <v>97</v>
      </c>
      <c r="J71" s="9" t="s">
        <v>202</v>
      </c>
      <c r="K71" s="3" t="s">
        <v>239</v>
      </c>
      <c r="L71" s="10">
        <v>0.2</v>
      </c>
      <c r="M71" s="9"/>
      <c r="N71" s="9"/>
      <c r="O71" s="9"/>
      <c r="P71" s="9"/>
      <c r="Q71" s="9"/>
      <c r="R71" s="9"/>
      <c r="S71" s="9"/>
      <c r="T71" s="9"/>
      <c r="U71" s="9">
        <v>0.4</v>
      </c>
      <c r="V71" s="9"/>
      <c r="W71" s="9"/>
      <c r="X71" s="9"/>
      <c r="Y71" s="9"/>
      <c r="Z71" s="9"/>
      <c r="AA71" s="31">
        <v>0.4</v>
      </c>
      <c r="AB71" s="4">
        <v>0.4</v>
      </c>
      <c r="AC71" s="3">
        <v>7500</v>
      </c>
      <c r="AD71" s="11">
        <f>表2[[#This Row],[学费]]*表2[[#This Row],[初审结果]]</f>
        <v>3000</v>
      </c>
      <c r="AE71" s="9" t="s">
        <v>257</v>
      </c>
      <c r="AF71" s="9" t="s">
        <v>60</v>
      </c>
    </row>
    <row r="72" spans="1:32" s="16" customFormat="1" ht="78.75">
      <c r="A72" s="22">
        <v>71</v>
      </c>
      <c r="B72" s="23" t="s">
        <v>263</v>
      </c>
      <c r="C72" s="23" t="s">
        <v>67</v>
      </c>
      <c r="D72" s="23" t="s">
        <v>264</v>
      </c>
      <c r="E72" s="42" t="s">
        <v>204</v>
      </c>
      <c r="F72" s="42">
        <v>2016147215</v>
      </c>
      <c r="G72" s="23" t="s">
        <v>225</v>
      </c>
      <c r="H72" s="42">
        <v>2400</v>
      </c>
      <c r="I72" s="23" t="s">
        <v>97</v>
      </c>
      <c r="J72" s="23" t="s">
        <v>265</v>
      </c>
      <c r="K72" s="23" t="s">
        <v>266</v>
      </c>
      <c r="L72" s="24">
        <v>0.4</v>
      </c>
      <c r="M72" s="23"/>
      <c r="N72" s="23"/>
      <c r="O72" s="23"/>
      <c r="P72" s="23">
        <v>0.2</v>
      </c>
      <c r="Q72" s="23"/>
      <c r="R72" s="23"/>
      <c r="S72" s="23"/>
      <c r="T72" s="23"/>
      <c r="U72" s="23"/>
      <c r="V72" s="23">
        <v>0.1</v>
      </c>
      <c r="W72" s="23"/>
      <c r="X72" s="23"/>
      <c r="Y72" s="23">
        <v>0.2</v>
      </c>
      <c r="Z72" s="23"/>
      <c r="AA72" s="43">
        <v>0.5</v>
      </c>
      <c r="AB72" s="24">
        <v>0.6</v>
      </c>
      <c r="AC72" s="44">
        <v>7500</v>
      </c>
      <c r="AD72" s="44" t="e">
        <f>[1]!表2[[#This Row],[学费]]*[1]!表2[[#This Row],[初审结果]]</f>
        <v>#REF!</v>
      </c>
      <c r="AE72" s="23" t="s">
        <v>267</v>
      </c>
      <c r="AF72" s="44" t="s">
        <v>60</v>
      </c>
    </row>
    <row r="73" spans="1:32" s="16" customFormat="1" ht="47.25">
      <c r="A73" s="22">
        <v>72</v>
      </c>
      <c r="B73" s="23" t="s">
        <v>268</v>
      </c>
      <c r="C73" s="23" t="s">
        <v>38</v>
      </c>
      <c r="D73" s="23" t="s">
        <v>269</v>
      </c>
      <c r="E73" s="42" t="s">
        <v>270</v>
      </c>
      <c r="F73" s="42">
        <v>2017119202</v>
      </c>
      <c r="G73" s="23" t="s">
        <v>213</v>
      </c>
      <c r="H73" s="42">
        <v>2291</v>
      </c>
      <c r="I73" s="23" t="s">
        <v>97</v>
      </c>
      <c r="J73" s="23" t="s">
        <v>271</v>
      </c>
      <c r="K73" s="23" t="s">
        <v>272</v>
      </c>
      <c r="L73" s="24">
        <v>0.2</v>
      </c>
      <c r="M73" s="23"/>
      <c r="N73" s="23"/>
      <c r="O73" s="23"/>
      <c r="P73" s="23">
        <v>0.3</v>
      </c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43">
        <v>0.3</v>
      </c>
      <c r="AB73" s="24">
        <v>0.4</v>
      </c>
      <c r="AC73" s="44">
        <v>7500</v>
      </c>
      <c r="AD73" s="44" t="e">
        <f>[1]!表2[[#This Row],[学费]]*[1]!表2[[#This Row],[初审结果]]</f>
        <v>#REF!</v>
      </c>
      <c r="AE73" s="23"/>
      <c r="AF73" s="44" t="s">
        <v>60</v>
      </c>
    </row>
    <row r="74" spans="1:32" s="16" customFormat="1" ht="18">
      <c r="B74" s="17"/>
      <c r="C74" s="17"/>
      <c r="F74" s="18"/>
      <c r="G74" s="18"/>
      <c r="H74" s="19"/>
      <c r="I74" s="19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17"/>
      <c r="AF74" s="17"/>
    </row>
    <row r="75" spans="1:32" s="16" customFormat="1" ht="18">
      <c r="B75" s="17"/>
      <c r="C75" s="17"/>
      <c r="F75" s="18"/>
      <c r="G75" s="18"/>
      <c r="H75" s="19"/>
      <c r="I75" s="19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17"/>
      <c r="AF75" s="17"/>
    </row>
    <row r="76" spans="1:32" s="16" customFormat="1" ht="18">
      <c r="B76" s="17"/>
      <c r="C76" s="17"/>
      <c r="F76" s="18"/>
      <c r="G76" s="18"/>
      <c r="H76" s="19"/>
      <c r="I76" s="19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17"/>
      <c r="AF76" s="17"/>
    </row>
    <row r="77" spans="1:32" s="16" customFormat="1" ht="18">
      <c r="B77" s="17"/>
      <c r="C77" s="17"/>
      <c r="F77" s="18"/>
      <c r="G77" s="18"/>
      <c r="H77" s="19"/>
      <c r="I77" s="19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17"/>
      <c r="AF77" s="17"/>
    </row>
    <row r="78" spans="1:32" s="16" customFormat="1" ht="18">
      <c r="B78" s="17"/>
      <c r="C78" s="17"/>
      <c r="F78" s="18"/>
      <c r="G78" s="18"/>
      <c r="H78" s="19"/>
      <c r="I78" s="19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17"/>
      <c r="AF78" s="17"/>
    </row>
    <row r="79" spans="1:32" s="16" customFormat="1" ht="18">
      <c r="B79" s="17"/>
      <c r="C79" s="17"/>
      <c r="F79" s="18"/>
      <c r="G79" s="18"/>
      <c r="H79" s="19"/>
      <c r="I79" s="19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17"/>
      <c r="AF79" s="17"/>
    </row>
    <row r="80" spans="1:32" s="16" customFormat="1" ht="18">
      <c r="B80" s="17"/>
      <c r="C80" s="17"/>
      <c r="F80" s="18"/>
      <c r="G80" s="18"/>
      <c r="H80" s="19"/>
      <c r="I80" s="19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17"/>
      <c r="AF80" s="17"/>
    </row>
    <row r="81" spans="1:32" s="16" customFormat="1" ht="18">
      <c r="B81" s="17"/>
      <c r="C81" s="17"/>
      <c r="F81" s="18"/>
      <c r="G81" s="18"/>
      <c r="H81" s="19"/>
      <c r="I81" s="19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17"/>
      <c r="AF81" s="17"/>
    </row>
    <row r="82" spans="1:32" s="16" customFormat="1" ht="18">
      <c r="B82" s="17"/>
      <c r="C82" s="17"/>
      <c r="F82" s="18"/>
      <c r="G82" s="18"/>
      <c r="H82" s="19"/>
      <c r="I82" s="19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17"/>
      <c r="AF82" s="17"/>
    </row>
    <row r="83" spans="1:32" s="16" customFormat="1">
      <c r="B83" s="17"/>
      <c r="C83" s="17"/>
      <c r="F83" s="18"/>
      <c r="G83" s="18"/>
      <c r="H83" s="19"/>
      <c r="I83" s="19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</row>
    <row r="84" spans="1:32" s="16" customFormat="1">
      <c r="B84" s="17"/>
      <c r="C84" s="17"/>
      <c r="F84" s="18"/>
      <c r="G84" s="18"/>
      <c r="H84" s="19"/>
      <c r="I84" s="19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</row>
    <row r="85" spans="1:32" s="16" customFormat="1">
      <c r="B85" s="17"/>
      <c r="C85" s="17"/>
      <c r="F85" s="18"/>
      <c r="G85" s="18"/>
      <c r="H85" s="19"/>
      <c r="I85" s="19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</row>
    <row r="86" spans="1:32" s="16" customFormat="1">
      <c r="B86" s="17"/>
      <c r="C86" s="17"/>
      <c r="F86" s="18"/>
      <c r="G86" s="18"/>
      <c r="H86" s="19"/>
      <c r="I86" s="19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</row>
    <row r="87" spans="1:32" s="16" customFormat="1">
      <c r="B87" s="17"/>
      <c r="C87" s="17"/>
      <c r="F87" s="18"/>
      <c r="G87" s="18"/>
      <c r="H87" s="19"/>
      <c r="I87" s="19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</row>
    <row r="88" spans="1:32" s="16" customFormat="1">
      <c r="B88" s="17"/>
      <c r="C88" s="17"/>
      <c r="F88" s="18"/>
      <c r="G88" s="18"/>
      <c r="H88" s="19"/>
      <c r="I88" s="19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</row>
    <row r="89" spans="1:32">
      <c r="A89" s="16"/>
      <c r="B89" s="17"/>
      <c r="C89" s="17"/>
      <c r="D89" s="16"/>
      <c r="E89" s="16"/>
      <c r="F89" s="18"/>
      <c r="G89" s="18"/>
      <c r="H89" s="19"/>
      <c r="I89" s="19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</row>
    <row r="90" spans="1:32">
      <c r="A90" s="16"/>
      <c r="B90" s="17"/>
      <c r="C90" s="17"/>
      <c r="D90" s="16"/>
      <c r="E90" s="16"/>
      <c r="F90" s="18"/>
      <c r="G90" s="18"/>
      <c r="H90" s="19"/>
      <c r="I90" s="19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</row>
  </sheetData>
  <phoneticPr fontId="6" type="noConversion"/>
  <printOptions horizontalCentered="1"/>
  <pageMargins left="0.15694444444444444" right="0.15694444444444444" top="0.59027777777777779" bottom="0.59027777777777779" header="0.51111111111111107" footer="0.51111111111111107"/>
  <pageSetup paperSize="9" orientation="landscape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D72"/>
  <sheetViews>
    <sheetView topLeftCell="J1" zoomScale="130" zoomScaleNormal="130" workbookViewId="0">
      <selection activeCell="AB72" sqref="AB2:AB72"/>
    </sheetView>
  </sheetViews>
  <sheetFormatPr defaultRowHeight="12"/>
  <cols>
    <col min="1" max="1" width="3.875" style="49" customWidth="1"/>
    <col min="2" max="2" width="11.875" style="61" customWidth="1"/>
    <col min="3" max="3" width="9.375" style="49" customWidth="1"/>
    <col min="4" max="4" width="6.75" style="49" customWidth="1"/>
    <col min="5" max="5" width="10.125" style="61" customWidth="1"/>
    <col min="6" max="6" width="11.125" style="49" customWidth="1"/>
    <col min="7" max="7" width="7.875" style="49" customWidth="1"/>
    <col min="8" max="8" width="7.125" style="49" customWidth="1"/>
    <col min="9" max="9" width="32.375" style="49" customWidth="1"/>
    <col min="10" max="10" width="6.5" style="49" customWidth="1"/>
    <col min="11" max="11" width="4.125" style="49" customWidth="1"/>
    <col min="12" max="12" width="4.875" style="49" customWidth="1"/>
    <col min="13" max="24" width="4.125" style="49" customWidth="1"/>
    <col min="25" max="25" width="10" style="49" customWidth="1"/>
    <col min="26" max="26" width="8.625" style="49" customWidth="1"/>
    <col min="27" max="27" width="9.375" style="49" customWidth="1"/>
    <col min="28" max="28" width="11.625" style="49" customWidth="1"/>
    <col min="29" max="29" width="12.75" style="49" customWidth="1"/>
    <col min="30" max="16384" width="9" style="49"/>
  </cols>
  <sheetData>
    <row r="1" spans="1:30" ht="48" customHeight="1">
      <c r="A1" s="45" t="s">
        <v>0</v>
      </c>
      <c r="B1" s="46" t="s">
        <v>1</v>
      </c>
      <c r="C1" s="46" t="s">
        <v>2</v>
      </c>
      <c r="D1" s="46" t="s">
        <v>310</v>
      </c>
      <c r="E1" s="46" t="s">
        <v>311</v>
      </c>
      <c r="F1" s="46" t="s">
        <v>3</v>
      </c>
      <c r="G1" s="47" t="s">
        <v>24</v>
      </c>
      <c r="H1" s="47" t="s">
        <v>6</v>
      </c>
      <c r="I1" s="46" t="s">
        <v>7</v>
      </c>
      <c r="J1" s="46" t="s">
        <v>9</v>
      </c>
      <c r="K1" s="48" t="s">
        <v>297</v>
      </c>
      <c r="L1" s="48" t="s">
        <v>298</v>
      </c>
      <c r="M1" s="48" t="s">
        <v>299</v>
      </c>
      <c r="N1" s="48" t="s">
        <v>300</v>
      </c>
      <c r="O1" s="48" t="s">
        <v>301</v>
      </c>
      <c r="P1" s="48" t="s">
        <v>302</v>
      </c>
      <c r="Q1" s="48" t="s">
        <v>303</v>
      </c>
      <c r="R1" s="48" t="s">
        <v>304</v>
      </c>
      <c r="S1" s="48" t="s">
        <v>305</v>
      </c>
      <c r="T1" s="48" t="s">
        <v>306</v>
      </c>
      <c r="U1" s="48" t="s">
        <v>307</v>
      </c>
      <c r="V1" s="48" t="s">
        <v>308</v>
      </c>
      <c r="W1" s="48" t="s">
        <v>569</v>
      </c>
      <c r="X1" s="48" t="s">
        <v>309</v>
      </c>
      <c r="Y1" s="48" t="s">
        <v>253</v>
      </c>
      <c r="Z1" s="46" t="s">
        <v>19</v>
      </c>
      <c r="AA1" s="46" t="s">
        <v>252</v>
      </c>
      <c r="AB1" s="46" t="s">
        <v>20</v>
      </c>
      <c r="AC1" s="46" t="s">
        <v>567</v>
      </c>
      <c r="AD1" s="60" t="s">
        <v>275</v>
      </c>
    </row>
    <row r="2" spans="1:30" s="67" customFormat="1" ht="42.75">
      <c r="A2" s="50">
        <v>1</v>
      </c>
      <c r="B2" s="62" t="s">
        <v>276</v>
      </c>
      <c r="C2" s="63" t="s">
        <v>318</v>
      </c>
      <c r="D2" s="63" t="s">
        <v>319</v>
      </c>
      <c r="E2" s="64" t="s">
        <v>214</v>
      </c>
      <c r="F2" s="51" t="s">
        <v>407</v>
      </c>
      <c r="G2" s="65">
        <v>222.2</v>
      </c>
      <c r="H2" s="51" t="s">
        <v>484</v>
      </c>
      <c r="I2" s="51" t="s">
        <v>487</v>
      </c>
      <c r="J2" s="53">
        <v>0.4</v>
      </c>
      <c r="K2" s="66"/>
      <c r="L2" s="66"/>
      <c r="M2" s="66"/>
      <c r="N2" s="66">
        <v>0.2</v>
      </c>
      <c r="O2" s="66"/>
      <c r="P2" s="66"/>
      <c r="Q2" s="66"/>
      <c r="R2" s="66"/>
      <c r="S2" s="66"/>
      <c r="T2" s="66"/>
      <c r="U2" s="66"/>
      <c r="V2" s="66">
        <v>0.2</v>
      </c>
      <c r="W2" s="66"/>
      <c r="X2" s="66"/>
      <c r="Y2" s="66">
        <f t="shared" ref="Y2:Y33" si="0">K2+L2+M2+N2+O2+P2+Q2+R2+S2+T2+U2+V2+W2+X2</f>
        <v>0.4</v>
      </c>
      <c r="Z2" s="53">
        <v>0.4</v>
      </c>
      <c r="AA2" s="54">
        <v>7500</v>
      </c>
      <c r="AB2" s="54">
        <f>表2_2[[#This Row],[初审结果]]*表2_2[[#This Row],[学费]]</f>
        <v>3000</v>
      </c>
      <c r="AC2" s="51"/>
      <c r="AD2" s="59"/>
    </row>
    <row r="3" spans="1:30" s="70" customFormat="1" ht="42.75">
      <c r="A3" s="50">
        <v>2</v>
      </c>
      <c r="B3" s="51" t="s">
        <v>276</v>
      </c>
      <c r="C3" s="68">
        <v>2019114106</v>
      </c>
      <c r="D3" s="68" t="s">
        <v>320</v>
      </c>
      <c r="E3" s="69" t="s">
        <v>214</v>
      </c>
      <c r="F3" s="51" t="s">
        <v>408</v>
      </c>
      <c r="G3" s="65">
        <v>541</v>
      </c>
      <c r="H3" s="51" t="s">
        <v>484</v>
      </c>
      <c r="I3" s="51" t="s">
        <v>488</v>
      </c>
      <c r="J3" s="53">
        <v>0.6</v>
      </c>
      <c r="K3" s="66">
        <v>0.4</v>
      </c>
      <c r="L3" s="66"/>
      <c r="M3" s="66"/>
      <c r="N3" s="66"/>
      <c r="O3" s="66"/>
      <c r="P3" s="66"/>
      <c r="Q3" s="66"/>
      <c r="R3" s="66"/>
      <c r="S3" s="66"/>
      <c r="T3" s="66"/>
      <c r="U3" s="66"/>
      <c r="V3" s="66">
        <v>0.2</v>
      </c>
      <c r="W3" s="66"/>
      <c r="X3" s="66"/>
      <c r="Y3" s="66">
        <f t="shared" si="0"/>
        <v>0.60000000000000009</v>
      </c>
      <c r="Z3" s="53">
        <v>0.6</v>
      </c>
      <c r="AA3" s="54">
        <v>7500</v>
      </c>
      <c r="AB3" s="54">
        <f>表2_2[[#This Row],[初审结果]]*表2_2[[#This Row],[学费]]</f>
        <v>4500</v>
      </c>
      <c r="AC3" s="51"/>
      <c r="AD3" s="51"/>
    </row>
    <row r="4" spans="1:30" s="67" customFormat="1" ht="36.75" customHeight="1">
      <c r="A4" s="50">
        <v>3</v>
      </c>
      <c r="B4" s="62" t="s">
        <v>276</v>
      </c>
      <c r="C4" s="63">
        <v>2019119217</v>
      </c>
      <c r="D4" s="63" t="s">
        <v>321</v>
      </c>
      <c r="E4" s="64" t="s">
        <v>213</v>
      </c>
      <c r="F4" s="51" t="s">
        <v>409</v>
      </c>
      <c r="G4" s="65">
        <v>333.3</v>
      </c>
      <c r="H4" s="51" t="s">
        <v>484</v>
      </c>
      <c r="I4" s="51" t="s">
        <v>489</v>
      </c>
      <c r="J4" s="53">
        <v>0.4</v>
      </c>
      <c r="K4" s="66"/>
      <c r="L4" s="66"/>
      <c r="M4" s="66"/>
      <c r="N4" s="66"/>
      <c r="O4" s="66">
        <v>0.2</v>
      </c>
      <c r="P4" s="66"/>
      <c r="Q4" s="66"/>
      <c r="R4" s="66"/>
      <c r="S4" s="66"/>
      <c r="T4" s="66">
        <v>0.1</v>
      </c>
      <c r="U4" s="66"/>
      <c r="V4" s="66"/>
      <c r="W4" s="66"/>
      <c r="X4" s="66"/>
      <c r="Y4" s="66">
        <f t="shared" si="0"/>
        <v>0.30000000000000004</v>
      </c>
      <c r="Z4" s="53">
        <v>0.4</v>
      </c>
      <c r="AA4" s="54">
        <v>7500</v>
      </c>
      <c r="AB4" s="54">
        <f>表2_2[[#This Row],[初审结果]]*表2_2[[#This Row],[学费]]</f>
        <v>3000</v>
      </c>
      <c r="AC4" s="51"/>
      <c r="AD4" s="51"/>
    </row>
    <row r="5" spans="1:30" s="67" customFormat="1" ht="69" customHeight="1">
      <c r="A5" s="50">
        <v>4</v>
      </c>
      <c r="B5" s="62" t="s">
        <v>276</v>
      </c>
      <c r="C5" s="63" t="s">
        <v>322</v>
      </c>
      <c r="D5" s="63" t="s">
        <v>278</v>
      </c>
      <c r="E5" s="64" t="s">
        <v>312</v>
      </c>
      <c r="F5" s="51" t="s">
        <v>410</v>
      </c>
      <c r="G5" s="65">
        <v>95.166666666666671</v>
      </c>
      <c r="H5" s="51" t="s">
        <v>484</v>
      </c>
      <c r="I5" s="51" t="s">
        <v>490</v>
      </c>
      <c r="J5" s="53">
        <v>0.6</v>
      </c>
      <c r="K5" s="66"/>
      <c r="L5" s="66"/>
      <c r="M5" s="66">
        <v>0.2</v>
      </c>
      <c r="N5" s="66"/>
      <c r="O5" s="66"/>
      <c r="P5" s="66"/>
      <c r="Q5" s="66"/>
      <c r="R5" s="66"/>
      <c r="S5" s="66"/>
      <c r="T5" s="66">
        <v>0.2</v>
      </c>
      <c r="U5" s="66">
        <v>0.1</v>
      </c>
      <c r="V5" s="66"/>
      <c r="W5" s="66"/>
      <c r="X5" s="66"/>
      <c r="Y5" s="66">
        <f t="shared" si="0"/>
        <v>0.5</v>
      </c>
      <c r="Z5" s="53">
        <v>0.6</v>
      </c>
      <c r="AA5" s="54">
        <v>7500</v>
      </c>
      <c r="AB5" s="54">
        <f>表2_2[[#This Row],[初审结果]]*表2_2[[#This Row],[学费]]</f>
        <v>4500</v>
      </c>
      <c r="AC5" s="51"/>
      <c r="AD5" s="51"/>
    </row>
    <row r="6" spans="1:30" s="67" customFormat="1" ht="42.75">
      <c r="A6" s="50">
        <v>5</v>
      </c>
      <c r="B6" s="62" t="s">
        <v>276</v>
      </c>
      <c r="C6" s="63" t="s">
        <v>323</v>
      </c>
      <c r="D6" s="63" t="s">
        <v>324</v>
      </c>
      <c r="E6" s="64" t="s">
        <v>213</v>
      </c>
      <c r="F6" s="51" t="s">
        <v>411</v>
      </c>
      <c r="G6" s="65">
        <v>305.5</v>
      </c>
      <c r="H6" s="51" t="s">
        <v>484</v>
      </c>
      <c r="I6" s="51" t="s">
        <v>491</v>
      </c>
      <c r="J6" s="53">
        <v>0.8</v>
      </c>
      <c r="K6" s="66"/>
      <c r="L6" s="66"/>
      <c r="M6" s="66">
        <v>0.2</v>
      </c>
      <c r="N6" s="66"/>
      <c r="O6" s="66">
        <v>0.2</v>
      </c>
      <c r="P6" s="66"/>
      <c r="Q6" s="66"/>
      <c r="R6" s="66"/>
      <c r="S6" s="66"/>
      <c r="T6" s="66"/>
      <c r="U6" s="66"/>
      <c r="V6" s="66">
        <v>0.2</v>
      </c>
      <c r="W6" s="66"/>
      <c r="X6" s="66"/>
      <c r="Y6" s="66">
        <f t="shared" si="0"/>
        <v>0.60000000000000009</v>
      </c>
      <c r="Z6" s="53">
        <v>0.8</v>
      </c>
      <c r="AA6" s="54">
        <v>7500</v>
      </c>
      <c r="AB6" s="54">
        <f>表2_2[[#This Row],[初审结果]]*表2_2[[#This Row],[学费]]</f>
        <v>6000</v>
      </c>
      <c r="AC6" s="51"/>
      <c r="AD6" s="51"/>
    </row>
    <row r="7" spans="1:30" s="70" customFormat="1" ht="71.25">
      <c r="A7" s="50">
        <v>6</v>
      </c>
      <c r="B7" s="51" t="s">
        <v>276</v>
      </c>
      <c r="C7" s="68" t="s">
        <v>325</v>
      </c>
      <c r="D7" s="68" t="s">
        <v>326</v>
      </c>
      <c r="E7" s="69" t="s">
        <v>213</v>
      </c>
      <c r="F7" s="51" t="s">
        <v>412</v>
      </c>
      <c r="G7" s="65">
        <v>416.66666666666669</v>
      </c>
      <c r="H7" s="51" t="s">
        <v>484</v>
      </c>
      <c r="I7" s="51" t="s">
        <v>492</v>
      </c>
      <c r="J7" s="53">
        <v>0.8</v>
      </c>
      <c r="K7" s="66">
        <v>0.4</v>
      </c>
      <c r="L7" s="66"/>
      <c r="M7" s="66">
        <v>0.1</v>
      </c>
      <c r="N7" s="66"/>
      <c r="O7" s="66"/>
      <c r="P7" s="66"/>
      <c r="Q7" s="66"/>
      <c r="R7" s="66"/>
      <c r="S7" s="66"/>
      <c r="T7" s="66"/>
      <c r="U7" s="66"/>
      <c r="V7" s="66">
        <v>0.2</v>
      </c>
      <c r="W7" s="66"/>
      <c r="X7" s="66"/>
      <c r="Y7" s="66">
        <f t="shared" si="0"/>
        <v>0.7</v>
      </c>
      <c r="Z7" s="53">
        <v>0.8</v>
      </c>
      <c r="AA7" s="54">
        <v>7500</v>
      </c>
      <c r="AB7" s="54">
        <f>表2_2[[#This Row],[初审结果]]*表2_2[[#This Row],[学费]]</f>
        <v>6000</v>
      </c>
      <c r="AC7" s="51"/>
      <c r="AD7" s="51"/>
    </row>
    <row r="8" spans="1:30" s="70" customFormat="1" ht="42.75">
      <c r="A8" s="50">
        <v>7</v>
      </c>
      <c r="B8" s="51" t="s">
        <v>276</v>
      </c>
      <c r="C8" s="68" t="s">
        <v>327</v>
      </c>
      <c r="D8" s="68" t="s">
        <v>328</v>
      </c>
      <c r="E8" s="69" t="s">
        <v>213</v>
      </c>
      <c r="F8" s="51" t="s">
        <v>413</v>
      </c>
      <c r="G8" s="65">
        <v>444.5</v>
      </c>
      <c r="H8" s="51" t="s">
        <v>484</v>
      </c>
      <c r="I8" s="51" t="s">
        <v>493</v>
      </c>
      <c r="J8" s="53">
        <v>0.6</v>
      </c>
      <c r="K8" s="66">
        <v>0.4</v>
      </c>
      <c r="L8" s="66"/>
      <c r="M8" s="66"/>
      <c r="N8" s="66"/>
      <c r="O8" s="66"/>
      <c r="P8" s="66"/>
      <c r="Q8" s="66"/>
      <c r="R8" s="66"/>
      <c r="S8" s="66"/>
      <c r="T8" s="66">
        <v>0.1</v>
      </c>
      <c r="U8" s="66"/>
      <c r="V8" s="66"/>
      <c r="W8" s="66">
        <v>0.1</v>
      </c>
      <c r="X8" s="66"/>
      <c r="Y8" s="66">
        <f t="shared" si="0"/>
        <v>0.6</v>
      </c>
      <c r="Z8" s="53">
        <v>0.6</v>
      </c>
      <c r="AA8" s="54">
        <v>7500</v>
      </c>
      <c r="AB8" s="54">
        <f>表2_2[[#This Row],[初审结果]]*表2_2[[#This Row],[学费]]</f>
        <v>4500</v>
      </c>
      <c r="AC8" s="51"/>
      <c r="AD8" s="51"/>
    </row>
    <row r="9" spans="1:30" s="67" customFormat="1" ht="42.75">
      <c r="A9" s="50">
        <v>8</v>
      </c>
      <c r="B9" s="62" t="s">
        <v>276</v>
      </c>
      <c r="C9" s="63" t="s">
        <v>329</v>
      </c>
      <c r="D9" s="63" t="s">
        <v>330</v>
      </c>
      <c r="E9" s="64" t="s">
        <v>213</v>
      </c>
      <c r="F9" s="51" t="s">
        <v>414</v>
      </c>
      <c r="G9" s="65">
        <v>0</v>
      </c>
      <c r="H9" s="51" t="s">
        <v>484</v>
      </c>
      <c r="I9" s="51" t="s">
        <v>494</v>
      </c>
      <c r="J9" s="53">
        <v>1</v>
      </c>
      <c r="K9" s="66"/>
      <c r="L9" s="66">
        <v>0.5</v>
      </c>
      <c r="M9" s="66"/>
      <c r="N9" s="66"/>
      <c r="O9" s="66"/>
      <c r="P9" s="66"/>
      <c r="Q9" s="66"/>
      <c r="R9" s="66"/>
      <c r="S9" s="66"/>
      <c r="T9" s="66"/>
      <c r="U9" s="66"/>
      <c r="V9" s="66">
        <v>0.2</v>
      </c>
      <c r="W9" s="66"/>
      <c r="X9" s="66"/>
      <c r="Y9" s="66">
        <f t="shared" si="0"/>
        <v>0.7</v>
      </c>
      <c r="Z9" s="53">
        <v>1</v>
      </c>
      <c r="AA9" s="54">
        <v>7500</v>
      </c>
      <c r="AB9" s="54">
        <f>表2_2[[#This Row],[初审结果]]*表2_2[[#This Row],[学费]]</f>
        <v>7500</v>
      </c>
      <c r="AC9" s="51"/>
      <c r="AD9" s="51"/>
    </row>
    <row r="10" spans="1:30" s="70" customFormat="1" ht="78" customHeight="1">
      <c r="A10" s="50">
        <v>9</v>
      </c>
      <c r="B10" s="51" t="s">
        <v>276</v>
      </c>
      <c r="C10" s="68">
        <v>2018114120</v>
      </c>
      <c r="D10" s="68" t="s">
        <v>331</v>
      </c>
      <c r="E10" s="69" t="s">
        <v>214</v>
      </c>
      <c r="F10" s="51" t="s">
        <v>415</v>
      </c>
      <c r="G10" s="65">
        <v>111</v>
      </c>
      <c r="H10" s="51" t="s">
        <v>484</v>
      </c>
      <c r="I10" s="51" t="s">
        <v>495</v>
      </c>
      <c r="J10" s="53">
        <v>1</v>
      </c>
      <c r="K10" s="66"/>
      <c r="L10" s="66">
        <v>0.5</v>
      </c>
      <c r="M10" s="66"/>
      <c r="N10" s="66"/>
      <c r="O10" s="66"/>
      <c r="P10" s="66"/>
      <c r="Q10" s="66"/>
      <c r="R10" s="66"/>
      <c r="S10" s="66"/>
      <c r="T10" s="66"/>
      <c r="U10" s="66"/>
      <c r="V10" s="66">
        <v>0.2</v>
      </c>
      <c r="W10" s="66"/>
      <c r="X10" s="66"/>
      <c r="Y10" s="66">
        <f t="shared" si="0"/>
        <v>0.7</v>
      </c>
      <c r="Z10" s="53">
        <v>1</v>
      </c>
      <c r="AA10" s="54">
        <v>7500</v>
      </c>
      <c r="AB10" s="54">
        <f>表2_2[[#This Row],[初审结果]]*表2_2[[#This Row],[学费]]</f>
        <v>7500</v>
      </c>
      <c r="AC10" s="51"/>
      <c r="AD10" s="51"/>
    </row>
    <row r="11" spans="1:30" s="67" customFormat="1" ht="42.75">
      <c r="A11" s="50">
        <v>10</v>
      </c>
      <c r="B11" s="62" t="s">
        <v>276</v>
      </c>
      <c r="C11" s="63">
        <v>2017114134</v>
      </c>
      <c r="D11" s="63" t="s">
        <v>277</v>
      </c>
      <c r="E11" s="64" t="s">
        <v>214</v>
      </c>
      <c r="F11" s="51" t="s">
        <v>416</v>
      </c>
      <c r="G11" s="65">
        <v>312.5</v>
      </c>
      <c r="H11" s="51" t="s">
        <v>485</v>
      </c>
      <c r="I11" s="51" t="s">
        <v>496</v>
      </c>
      <c r="J11" s="53">
        <v>0.6</v>
      </c>
      <c r="K11" s="66">
        <v>0.4</v>
      </c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>
        <v>0.1</v>
      </c>
      <c r="X11" s="66"/>
      <c r="Y11" s="66">
        <f t="shared" si="0"/>
        <v>0.5</v>
      </c>
      <c r="Z11" s="53">
        <v>0.6</v>
      </c>
      <c r="AA11" s="54">
        <v>7500</v>
      </c>
      <c r="AB11" s="54">
        <f>表2_2[[#This Row],[初审结果]]*表2_2[[#This Row],[学费]]</f>
        <v>4500</v>
      </c>
      <c r="AC11" s="51"/>
      <c r="AD11" s="51"/>
    </row>
    <row r="12" spans="1:30" s="67" customFormat="1" ht="71.25">
      <c r="A12" s="50">
        <v>11</v>
      </c>
      <c r="B12" s="71" t="s">
        <v>279</v>
      </c>
      <c r="C12" s="63">
        <v>2018123131</v>
      </c>
      <c r="D12" s="63" t="s">
        <v>280</v>
      </c>
      <c r="E12" s="64" t="s">
        <v>221</v>
      </c>
      <c r="F12" s="51" t="s">
        <v>417</v>
      </c>
      <c r="G12" s="51">
        <v>0</v>
      </c>
      <c r="H12" s="51" t="s">
        <v>484</v>
      </c>
      <c r="I12" s="51" t="s">
        <v>497</v>
      </c>
      <c r="J12" s="53">
        <v>1</v>
      </c>
      <c r="K12" s="66"/>
      <c r="L12" s="66">
        <v>0.6</v>
      </c>
      <c r="M12" s="66"/>
      <c r="N12" s="66"/>
      <c r="O12" s="66"/>
      <c r="P12" s="66"/>
      <c r="Q12" s="66"/>
      <c r="R12" s="66"/>
      <c r="S12" s="66"/>
      <c r="T12" s="66"/>
      <c r="U12" s="66"/>
      <c r="V12" s="66">
        <v>0.2</v>
      </c>
      <c r="W12" s="66"/>
      <c r="X12" s="66"/>
      <c r="Y12" s="66">
        <f t="shared" si="0"/>
        <v>0.8</v>
      </c>
      <c r="Z12" s="53">
        <v>1</v>
      </c>
      <c r="AA12" s="54">
        <v>7500</v>
      </c>
      <c r="AB12" s="54">
        <f>表2_2[[#This Row],[初审结果]]*表2_2[[#This Row],[学费]]</f>
        <v>7500</v>
      </c>
      <c r="AC12" s="51"/>
      <c r="AD12" s="51"/>
    </row>
    <row r="13" spans="1:30" s="67" customFormat="1" ht="56.25" customHeight="1">
      <c r="A13" s="50">
        <v>12</v>
      </c>
      <c r="B13" s="71" t="s">
        <v>279</v>
      </c>
      <c r="C13" s="72">
        <v>2018128403</v>
      </c>
      <c r="D13" s="72" t="s">
        <v>281</v>
      </c>
      <c r="E13" s="73" t="s">
        <v>216</v>
      </c>
      <c r="F13" s="51" t="s">
        <v>418</v>
      </c>
      <c r="G13" s="51">
        <v>500</v>
      </c>
      <c r="H13" s="51" t="s">
        <v>484</v>
      </c>
      <c r="I13" s="51" t="s">
        <v>498</v>
      </c>
      <c r="J13" s="53">
        <v>1</v>
      </c>
      <c r="K13" s="66"/>
      <c r="L13" s="66"/>
      <c r="M13" s="66"/>
      <c r="N13" s="66"/>
      <c r="O13" s="66">
        <v>0.4</v>
      </c>
      <c r="P13" s="66"/>
      <c r="Q13" s="66"/>
      <c r="R13" s="66"/>
      <c r="S13" s="66"/>
      <c r="T13" s="66">
        <v>0.1</v>
      </c>
      <c r="U13" s="66"/>
      <c r="V13" s="66">
        <v>0.2</v>
      </c>
      <c r="W13" s="66"/>
      <c r="X13" s="66"/>
      <c r="Y13" s="66">
        <f t="shared" si="0"/>
        <v>0.7</v>
      </c>
      <c r="Z13" s="53">
        <v>0.8</v>
      </c>
      <c r="AA13" s="54">
        <v>7500</v>
      </c>
      <c r="AB13" s="54">
        <f>表2_2[[#This Row],[初审结果]]*表2_2[[#This Row],[学费]]</f>
        <v>6000</v>
      </c>
      <c r="AC13" s="51" t="s">
        <v>560</v>
      </c>
      <c r="AD13" s="51"/>
    </row>
    <row r="14" spans="1:30" s="70" customFormat="1" ht="41.25" customHeight="1">
      <c r="A14" s="50">
        <v>13</v>
      </c>
      <c r="B14" s="74" t="s">
        <v>279</v>
      </c>
      <c r="C14" s="68" t="s">
        <v>332</v>
      </c>
      <c r="D14" s="68" t="s">
        <v>333</v>
      </c>
      <c r="E14" s="69" t="s">
        <v>221</v>
      </c>
      <c r="F14" s="51" t="s">
        <v>419</v>
      </c>
      <c r="G14" s="51">
        <v>0</v>
      </c>
      <c r="H14" s="51" t="s">
        <v>484</v>
      </c>
      <c r="I14" s="51" t="s">
        <v>499</v>
      </c>
      <c r="J14" s="53">
        <v>1</v>
      </c>
      <c r="K14" s="66"/>
      <c r="L14" s="66">
        <v>0.6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>
        <f t="shared" si="0"/>
        <v>0.6</v>
      </c>
      <c r="Z14" s="53">
        <v>1</v>
      </c>
      <c r="AA14" s="54">
        <v>7500</v>
      </c>
      <c r="AB14" s="54">
        <f>表2_2[[#This Row],[初审结果]]*表2_2[[#This Row],[学费]]</f>
        <v>7500</v>
      </c>
      <c r="AC14" s="51"/>
      <c r="AD14" s="51"/>
    </row>
    <row r="15" spans="1:30" s="70" customFormat="1" ht="28.5">
      <c r="A15" s="50">
        <v>14</v>
      </c>
      <c r="B15" s="74" t="s">
        <v>279</v>
      </c>
      <c r="C15" s="68" t="s">
        <v>334</v>
      </c>
      <c r="D15" s="68" t="s">
        <v>335</v>
      </c>
      <c r="E15" s="69" t="s">
        <v>221</v>
      </c>
      <c r="F15" s="51" t="s">
        <v>420</v>
      </c>
      <c r="G15" s="51">
        <v>0</v>
      </c>
      <c r="H15" s="51" t="s">
        <v>484</v>
      </c>
      <c r="I15" s="51" t="s">
        <v>500</v>
      </c>
      <c r="J15" s="53">
        <v>1</v>
      </c>
      <c r="K15" s="66"/>
      <c r="L15" s="66">
        <v>0.6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>
        <f t="shared" si="0"/>
        <v>0.6</v>
      </c>
      <c r="Z15" s="53">
        <v>1</v>
      </c>
      <c r="AA15" s="54">
        <v>7500</v>
      </c>
      <c r="AB15" s="54">
        <f>表2_2[[#This Row],[初审结果]]*表2_2[[#This Row],[学费]]</f>
        <v>7500</v>
      </c>
      <c r="AC15" s="51"/>
      <c r="AD15" s="51"/>
    </row>
    <row r="16" spans="1:30" s="70" customFormat="1" ht="45.75" customHeight="1">
      <c r="A16" s="50">
        <v>15</v>
      </c>
      <c r="B16" s="74" t="s">
        <v>279</v>
      </c>
      <c r="C16" s="68">
        <v>2018127108</v>
      </c>
      <c r="D16" s="68" t="s">
        <v>336</v>
      </c>
      <c r="E16" s="69" t="s">
        <v>218</v>
      </c>
      <c r="F16" s="51" t="s">
        <v>421</v>
      </c>
      <c r="G16" s="51">
        <v>500</v>
      </c>
      <c r="H16" s="51" t="s">
        <v>484</v>
      </c>
      <c r="I16" s="51" t="s">
        <v>501</v>
      </c>
      <c r="J16" s="53">
        <v>0.8</v>
      </c>
      <c r="K16" s="66">
        <v>0.4</v>
      </c>
      <c r="L16" s="66"/>
      <c r="M16" s="66">
        <v>0.2</v>
      </c>
      <c r="N16" s="66"/>
      <c r="O16" s="66"/>
      <c r="P16" s="66"/>
      <c r="Q16" s="66"/>
      <c r="R16" s="66"/>
      <c r="S16" s="66"/>
      <c r="T16" s="66">
        <v>0.1</v>
      </c>
      <c r="U16" s="66"/>
      <c r="V16" s="66"/>
      <c r="W16" s="66"/>
      <c r="X16" s="66"/>
      <c r="Y16" s="66">
        <f t="shared" si="0"/>
        <v>0.70000000000000007</v>
      </c>
      <c r="Z16" s="53">
        <v>0.8</v>
      </c>
      <c r="AA16" s="54">
        <v>7500</v>
      </c>
      <c r="AB16" s="54">
        <f>表2_2[[#This Row],[初审结果]]*表2_2[[#This Row],[学费]]</f>
        <v>6000</v>
      </c>
      <c r="AC16" s="51"/>
      <c r="AD16" s="51"/>
    </row>
    <row r="17" spans="1:30" s="70" customFormat="1" ht="52.5" customHeight="1">
      <c r="A17" s="50">
        <v>16</v>
      </c>
      <c r="B17" s="74" t="s">
        <v>279</v>
      </c>
      <c r="C17" s="68">
        <v>2018128327</v>
      </c>
      <c r="D17" s="68" t="s">
        <v>282</v>
      </c>
      <c r="E17" s="69" t="s">
        <v>216</v>
      </c>
      <c r="F17" s="51" t="s">
        <v>422</v>
      </c>
      <c r="G17" s="51">
        <v>340</v>
      </c>
      <c r="H17" s="51" t="s">
        <v>485</v>
      </c>
      <c r="I17" s="51" t="s">
        <v>502</v>
      </c>
      <c r="J17" s="53">
        <v>0.8</v>
      </c>
      <c r="K17" s="66">
        <v>0.4</v>
      </c>
      <c r="L17" s="66"/>
      <c r="M17" s="66"/>
      <c r="N17" s="66"/>
      <c r="O17" s="66"/>
      <c r="P17" s="66"/>
      <c r="Q17" s="66"/>
      <c r="R17" s="66"/>
      <c r="S17" s="66"/>
      <c r="T17" s="66">
        <v>0.1</v>
      </c>
      <c r="U17" s="66"/>
      <c r="V17" s="66"/>
      <c r="W17" s="66"/>
      <c r="X17" s="66"/>
      <c r="Y17" s="66">
        <f t="shared" si="0"/>
        <v>0.5</v>
      </c>
      <c r="Z17" s="53">
        <v>0.6</v>
      </c>
      <c r="AA17" s="54">
        <v>7500</v>
      </c>
      <c r="AB17" s="54">
        <f>表2_2[[#This Row],[初审结果]]*表2_2[[#This Row],[学费]]</f>
        <v>4500</v>
      </c>
      <c r="AC17" s="51"/>
      <c r="AD17" s="51"/>
    </row>
    <row r="18" spans="1:30" s="67" customFormat="1" ht="49.5" customHeight="1">
      <c r="A18" s="50">
        <v>17</v>
      </c>
      <c r="B18" s="71" t="s">
        <v>279</v>
      </c>
      <c r="C18" s="63">
        <v>2018128129</v>
      </c>
      <c r="D18" s="63" t="s">
        <v>337</v>
      </c>
      <c r="E18" s="64" t="s">
        <v>216</v>
      </c>
      <c r="F18" s="51" t="s">
        <v>423</v>
      </c>
      <c r="G18" s="51">
        <v>684.5</v>
      </c>
      <c r="H18" s="51" t="s">
        <v>485</v>
      </c>
      <c r="I18" s="51" t="s">
        <v>503</v>
      </c>
      <c r="J18" s="53">
        <v>0.8</v>
      </c>
      <c r="K18" s="66">
        <v>0.4</v>
      </c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>
        <f t="shared" si="0"/>
        <v>0.4</v>
      </c>
      <c r="Z18" s="53">
        <v>0.4</v>
      </c>
      <c r="AA18" s="54">
        <v>7500</v>
      </c>
      <c r="AB18" s="54">
        <f>表2_2[[#This Row],[初审结果]]*表2_2[[#This Row],[学费]]</f>
        <v>3000</v>
      </c>
      <c r="AC18" s="51"/>
      <c r="AD18" s="51"/>
    </row>
    <row r="19" spans="1:30" s="70" customFormat="1" ht="55.5" customHeight="1">
      <c r="A19" s="50">
        <v>18</v>
      </c>
      <c r="B19" s="74" t="s">
        <v>279</v>
      </c>
      <c r="C19" s="68">
        <v>2015926216</v>
      </c>
      <c r="D19" s="63" t="s">
        <v>338</v>
      </c>
      <c r="E19" s="64" t="s">
        <v>219</v>
      </c>
      <c r="F19" s="51" t="s">
        <v>424</v>
      </c>
      <c r="G19" s="51">
        <v>580</v>
      </c>
      <c r="H19" s="51" t="s">
        <v>485</v>
      </c>
      <c r="I19" s="51" t="s">
        <v>504</v>
      </c>
      <c r="J19" s="53">
        <v>0.8</v>
      </c>
      <c r="K19" s="66">
        <v>0.4</v>
      </c>
      <c r="L19" s="66"/>
      <c r="M19" s="66">
        <v>0.1</v>
      </c>
      <c r="N19" s="66"/>
      <c r="O19" s="66"/>
      <c r="P19" s="66"/>
      <c r="Q19" s="66"/>
      <c r="R19" s="66"/>
      <c r="S19" s="66"/>
      <c r="T19" s="66"/>
      <c r="U19" s="66"/>
      <c r="V19" s="66">
        <v>0.2</v>
      </c>
      <c r="W19" s="66"/>
      <c r="X19" s="66"/>
      <c r="Y19" s="66">
        <f t="shared" si="0"/>
        <v>0.7</v>
      </c>
      <c r="Z19" s="53">
        <v>0.6</v>
      </c>
      <c r="AA19" s="54">
        <v>7500</v>
      </c>
      <c r="AB19" s="54">
        <f>表2_2[[#This Row],[初审结果]]*表2_2[[#This Row],[学费]]</f>
        <v>4500</v>
      </c>
      <c r="AC19" s="51"/>
      <c r="AD19" s="51"/>
    </row>
    <row r="20" spans="1:30" s="67" customFormat="1" ht="52.5" customHeight="1">
      <c r="A20" s="50">
        <v>19</v>
      </c>
      <c r="B20" s="71" t="s">
        <v>279</v>
      </c>
      <c r="C20" s="63" t="s">
        <v>339</v>
      </c>
      <c r="D20" s="63" t="s">
        <v>283</v>
      </c>
      <c r="E20" s="64" t="s">
        <v>216</v>
      </c>
      <c r="F20" s="51" t="s">
        <v>425</v>
      </c>
      <c r="G20" s="51">
        <v>250</v>
      </c>
      <c r="H20" s="51" t="s">
        <v>484</v>
      </c>
      <c r="I20" s="51" t="s">
        <v>571</v>
      </c>
      <c r="J20" s="53">
        <v>0.8</v>
      </c>
      <c r="K20" s="66">
        <v>0.4</v>
      </c>
      <c r="L20" s="66"/>
      <c r="M20" s="66"/>
      <c r="N20" s="66"/>
      <c r="O20" s="66"/>
      <c r="P20" s="66"/>
      <c r="Q20" s="66"/>
      <c r="R20" s="66"/>
      <c r="S20" s="66"/>
      <c r="T20" s="66">
        <v>0.1</v>
      </c>
      <c r="U20" s="66"/>
      <c r="V20" s="66">
        <v>0.2</v>
      </c>
      <c r="W20" s="66"/>
      <c r="X20" s="66"/>
      <c r="Y20" s="66">
        <f t="shared" si="0"/>
        <v>0.7</v>
      </c>
      <c r="Z20" s="53">
        <v>0.6</v>
      </c>
      <c r="AA20" s="54">
        <v>7500</v>
      </c>
      <c r="AB20" s="54">
        <f>表2_2[[#This Row],[初审结果]]*表2_2[[#This Row],[学费]]</f>
        <v>4500</v>
      </c>
      <c r="AC20" s="51"/>
      <c r="AD20" s="51"/>
    </row>
    <row r="21" spans="1:30" s="67" customFormat="1" ht="42" customHeight="1">
      <c r="A21" s="50">
        <v>20</v>
      </c>
      <c r="B21" s="71" t="s">
        <v>279</v>
      </c>
      <c r="C21" s="63">
        <v>2017128241</v>
      </c>
      <c r="D21" s="63" t="s">
        <v>49</v>
      </c>
      <c r="E21" s="64" t="s">
        <v>216</v>
      </c>
      <c r="F21" s="51" t="s">
        <v>426</v>
      </c>
      <c r="G21" s="51">
        <v>580</v>
      </c>
      <c r="H21" s="51" t="s">
        <v>484</v>
      </c>
      <c r="I21" s="51" t="s">
        <v>505</v>
      </c>
      <c r="J21" s="53">
        <v>0.8</v>
      </c>
      <c r="K21" s="66">
        <v>0.4</v>
      </c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>
        <v>0.2</v>
      </c>
      <c r="W21" s="66"/>
      <c r="X21" s="66"/>
      <c r="Y21" s="66">
        <f t="shared" si="0"/>
        <v>0.60000000000000009</v>
      </c>
      <c r="Z21" s="53">
        <v>0.8</v>
      </c>
      <c r="AA21" s="54">
        <v>7500</v>
      </c>
      <c r="AB21" s="54">
        <f>表2_2[[#This Row],[初审结果]]*表2_2[[#This Row],[学费]]</f>
        <v>6000</v>
      </c>
      <c r="AC21" s="51" t="s">
        <v>558</v>
      </c>
      <c r="AD21" s="51"/>
    </row>
    <row r="22" spans="1:30" s="85" customFormat="1" ht="57">
      <c r="A22" s="77">
        <v>21</v>
      </c>
      <c r="B22" s="78" t="s">
        <v>279</v>
      </c>
      <c r="C22" s="63" t="s">
        <v>340</v>
      </c>
      <c r="D22" s="79" t="s">
        <v>341</v>
      </c>
      <c r="E22" s="80" t="s">
        <v>398</v>
      </c>
      <c r="F22" s="81" t="s">
        <v>427</v>
      </c>
      <c r="G22" s="81">
        <v>100</v>
      </c>
      <c r="H22" s="81" t="s">
        <v>484</v>
      </c>
      <c r="I22" s="81" t="s">
        <v>506</v>
      </c>
      <c r="J22" s="82">
        <v>0.8</v>
      </c>
      <c r="K22" s="83">
        <v>0.4</v>
      </c>
      <c r="L22" s="83"/>
      <c r="M22" s="83">
        <v>0.2</v>
      </c>
      <c r="N22" s="83"/>
      <c r="O22" s="83"/>
      <c r="P22" s="83"/>
      <c r="Q22" s="83"/>
      <c r="R22" s="83"/>
      <c r="S22" s="83"/>
      <c r="T22" s="83">
        <v>0.1</v>
      </c>
      <c r="U22" s="83"/>
      <c r="V22" s="83">
        <v>0.2</v>
      </c>
      <c r="W22" s="83"/>
      <c r="X22" s="83"/>
      <c r="Y22" s="83">
        <f t="shared" si="0"/>
        <v>0.90000000000000013</v>
      </c>
      <c r="Z22" s="82">
        <v>0.6</v>
      </c>
      <c r="AA22" s="84">
        <v>7500</v>
      </c>
      <c r="AB22" s="54">
        <f>表2_2[[#This Row],[初审结果]]*表2_2[[#This Row],[学费]]</f>
        <v>4500</v>
      </c>
      <c r="AC22" s="81"/>
      <c r="AD22" s="81"/>
    </row>
    <row r="23" spans="1:30" s="67" customFormat="1" ht="66" customHeight="1">
      <c r="A23" s="50">
        <v>22</v>
      </c>
      <c r="B23" s="71" t="s">
        <v>279</v>
      </c>
      <c r="C23" s="63" t="s">
        <v>342</v>
      </c>
      <c r="D23" s="63" t="s">
        <v>343</v>
      </c>
      <c r="E23" s="64" t="s">
        <v>216</v>
      </c>
      <c r="F23" s="51" t="s">
        <v>428</v>
      </c>
      <c r="G23" s="51">
        <v>174</v>
      </c>
      <c r="H23" s="51" t="s">
        <v>484</v>
      </c>
      <c r="I23" s="51" t="s">
        <v>507</v>
      </c>
      <c r="J23" s="53">
        <v>0.8</v>
      </c>
      <c r="K23" s="66">
        <v>0.4</v>
      </c>
      <c r="L23" s="66"/>
      <c r="M23" s="66"/>
      <c r="N23" s="66"/>
      <c r="O23" s="66"/>
      <c r="P23" s="66"/>
      <c r="Q23" s="66"/>
      <c r="R23" s="66"/>
      <c r="S23" s="66"/>
      <c r="T23" s="66">
        <v>0.1</v>
      </c>
      <c r="U23" s="66">
        <v>0.1</v>
      </c>
      <c r="V23" s="66">
        <v>0.2</v>
      </c>
      <c r="W23" s="66"/>
      <c r="X23" s="66"/>
      <c r="Y23" s="66">
        <f t="shared" si="0"/>
        <v>0.8</v>
      </c>
      <c r="Z23" s="53">
        <v>0.8</v>
      </c>
      <c r="AA23" s="54">
        <v>7500</v>
      </c>
      <c r="AB23" s="54">
        <f>表2_2[[#This Row],[初审结果]]*表2_2[[#This Row],[学费]]</f>
        <v>6000</v>
      </c>
      <c r="AC23" s="51"/>
      <c r="AD23" s="51"/>
    </row>
    <row r="24" spans="1:30" s="67" customFormat="1" ht="60.75" customHeight="1">
      <c r="A24" s="50">
        <v>23</v>
      </c>
      <c r="B24" s="71" t="s">
        <v>279</v>
      </c>
      <c r="C24" s="63" t="s">
        <v>344</v>
      </c>
      <c r="D24" s="63" t="s">
        <v>345</v>
      </c>
      <c r="E24" s="64" t="s">
        <v>216</v>
      </c>
      <c r="F24" s="51" t="s">
        <v>429</v>
      </c>
      <c r="G24" s="51">
        <v>104</v>
      </c>
      <c r="H24" s="51" t="s">
        <v>484</v>
      </c>
      <c r="I24" s="51" t="s">
        <v>508</v>
      </c>
      <c r="J24" s="53">
        <v>0.8</v>
      </c>
      <c r="K24" s="66">
        <v>0.4</v>
      </c>
      <c r="L24" s="66"/>
      <c r="M24" s="66"/>
      <c r="N24" s="66"/>
      <c r="O24" s="66"/>
      <c r="P24" s="66"/>
      <c r="Q24" s="66"/>
      <c r="R24" s="66"/>
      <c r="S24" s="66"/>
      <c r="T24" s="66">
        <v>0.1</v>
      </c>
      <c r="U24" s="66"/>
      <c r="V24" s="66">
        <v>0.2</v>
      </c>
      <c r="W24" s="66"/>
      <c r="X24" s="66"/>
      <c r="Y24" s="66">
        <f t="shared" si="0"/>
        <v>0.7</v>
      </c>
      <c r="Z24" s="53">
        <v>0.8</v>
      </c>
      <c r="AA24" s="54">
        <v>7500</v>
      </c>
      <c r="AB24" s="54">
        <f>表2_2[[#This Row],[初审结果]]*表2_2[[#This Row],[学费]]</f>
        <v>6000</v>
      </c>
      <c r="AC24" s="51"/>
      <c r="AD24" s="51"/>
    </row>
    <row r="25" spans="1:30" s="67" customFormat="1" ht="42.75">
      <c r="A25" s="50">
        <v>24</v>
      </c>
      <c r="B25" s="71" t="s">
        <v>279</v>
      </c>
      <c r="C25" s="63" t="s">
        <v>346</v>
      </c>
      <c r="D25" s="63" t="s">
        <v>347</v>
      </c>
      <c r="E25" s="64" t="s">
        <v>399</v>
      </c>
      <c r="F25" s="51" t="s">
        <v>430</v>
      </c>
      <c r="G25" s="51">
        <v>600</v>
      </c>
      <c r="H25" s="51" t="s">
        <v>484</v>
      </c>
      <c r="I25" s="51" t="s">
        <v>509</v>
      </c>
      <c r="J25" s="53">
        <v>0.8</v>
      </c>
      <c r="K25" s="66">
        <v>0.4</v>
      </c>
      <c r="L25" s="66"/>
      <c r="M25" s="66">
        <v>0.2</v>
      </c>
      <c r="N25" s="66"/>
      <c r="O25" s="66"/>
      <c r="P25" s="66"/>
      <c r="Q25" s="66"/>
      <c r="R25" s="66"/>
      <c r="S25" s="66"/>
      <c r="T25" s="66"/>
      <c r="U25" s="66"/>
      <c r="V25" s="66">
        <v>0.2</v>
      </c>
      <c r="W25" s="66"/>
      <c r="X25" s="66"/>
      <c r="Y25" s="66">
        <f t="shared" si="0"/>
        <v>0.8</v>
      </c>
      <c r="Z25" s="53">
        <v>0.8</v>
      </c>
      <c r="AA25" s="54">
        <v>7500</v>
      </c>
      <c r="AB25" s="54">
        <f>表2_2[[#This Row],[初审结果]]*表2_2[[#This Row],[学费]]</f>
        <v>6000</v>
      </c>
      <c r="AC25" s="51"/>
      <c r="AD25" s="51"/>
    </row>
    <row r="26" spans="1:30" s="67" customFormat="1" ht="54.75" customHeight="1">
      <c r="A26" s="50">
        <v>25</v>
      </c>
      <c r="B26" s="71" t="s">
        <v>279</v>
      </c>
      <c r="C26" s="63">
        <v>2019123420</v>
      </c>
      <c r="D26" s="63" t="s">
        <v>348</v>
      </c>
      <c r="E26" s="64" t="s">
        <v>221</v>
      </c>
      <c r="F26" s="51" t="s">
        <v>431</v>
      </c>
      <c r="G26" s="51">
        <v>500</v>
      </c>
      <c r="H26" s="51" t="s">
        <v>484</v>
      </c>
      <c r="I26" s="51" t="s">
        <v>510</v>
      </c>
      <c r="J26" s="53">
        <v>0.6</v>
      </c>
      <c r="K26" s="66"/>
      <c r="L26" s="66"/>
      <c r="M26" s="66"/>
      <c r="N26" s="66">
        <v>0.3</v>
      </c>
      <c r="O26" s="66"/>
      <c r="P26" s="66"/>
      <c r="Q26" s="66"/>
      <c r="R26" s="66"/>
      <c r="S26" s="66"/>
      <c r="T26" s="66">
        <v>0.2</v>
      </c>
      <c r="U26" s="66"/>
      <c r="V26" s="66">
        <v>0.2</v>
      </c>
      <c r="W26" s="66"/>
      <c r="X26" s="66"/>
      <c r="Y26" s="66">
        <f t="shared" si="0"/>
        <v>0.7</v>
      </c>
      <c r="Z26" s="53">
        <v>0.8</v>
      </c>
      <c r="AA26" s="54">
        <v>7500</v>
      </c>
      <c r="AB26" s="54">
        <f>表2_2[[#This Row],[初审结果]]*表2_2[[#This Row],[学费]]</f>
        <v>6000</v>
      </c>
      <c r="AC26" s="51"/>
      <c r="AD26" s="51"/>
    </row>
    <row r="27" spans="1:30" s="70" customFormat="1" ht="85.5">
      <c r="A27" s="50">
        <v>26</v>
      </c>
      <c r="B27" s="74" t="s">
        <v>279</v>
      </c>
      <c r="C27" s="68">
        <v>2019123540</v>
      </c>
      <c r="D27" s="63" t="s">
        <v>349</v>
      </c>
      <c r="E27" s="64" t="s">
        <v>221</v>
      </c>
      <c r="F27" s="51" t="s">
        <v>432</v>
      </c>
      <c r="G27" s="51">
        <v>500</v>
      </c>
      <c r="H27" s="51" t="s">
        <v>484</v>
      </c>
      <c r="I27" s="51" t="s">
        <v>511</v>
      </c>
      <c r="J27" s="53">
        <v>0.6</v>
      </c>
      <c r="K27" s="66"/>
      <c r="L27" s="66"/>
      <c r="M27" s="66">
        <v>0.2</v>
      </c>
      <c r="N27" s="66"/>
      <c r="O27" s="66"/>
      <c r="P27" s="66"/>
      <c r="Q27" s="66"/>
      <c r="R27" s="66"/>
      <c r="S27" s="66"/>
      <c r="T27" s="66">
        <v>0.2</v>
      </c>
      <c r="U27" s="66">
        <v>0.2</v>
      </c>
      <c r="V27" s="66">
        <v>0.2</v>
      </c>
      <c r="W27" s="66"/>
      <c r="X27" s="66"/>
      <c r="Y27" s="66">
        <f t="shared" si="0"/>
        <v>0.8</v>
      </c>
      <c r="Z27" s="53">
        <v>0.8</v>
      </c>
      <c r="AA27" s="54">
        <v>7500</v>
      </c>
      <c r="AB27" s="54">
        <f>表2_2[[#This Row],[初审结果]]*表2_2[[#This Row],[学费]]</f>
        <v>6000</v>
      </c>
      <c r="AC27" s="51"/>
      <c r="AD27" s="51"/>
    </row>
    <row r="28" spans="1:30" s="67" customFormat="1" ht="28.5">
      <c r="A28" s="50">
        <v>27</v>
      </c>
      <c r="B28" s="71" t="s">
        <v>279</v>
      </c>
      <c r="C28" s="63" t="s">
        <v>350</v>
      </c>
      <c r="D28" s="63" t="s">
        <v>351</v>
      </c>
      <c r="E28" s="64" t="s">
        <v>216</v>
      </c>
      <c r="F28" s="51" t="s">
        <v>433</v>
      </c>
      <c r="G28" s="51">
        <v>290</v>
      </c>
      <c r="H28" s="51" t="s">
        <v>484</v>
      </c>
      <c r="I28" s="51" t="s">
        <v>512</v>
      </c>
      <c r="J28" s="53">
        <v>0.6</v>
      </c>
      <c r="K28" s="66"/>
      <c r="L28" s="66"/>
      <c r="M28" s="66">
        <v>0.3</v>
      </c>
      <c r="N28" s="66"/>
      <c r="O28" s="66"/>
      <c r="P28" s="66"/>
      <c r="Q28" s="66"/>
      <c r="R28" s="66"/>
      <c r="S28" s="66"/>
      <c r="T28" s="66"/>
      <c r="U28" s="66">
        <v>0.1</v>
      </c>
      <c r="V28" s="66"/>
      <c r="W28" s="66"/>
      <c r="X28" s="66"/>
      <c r="Y28" s="66">
        <f t="shared" si="0"/>
        <v>0.4</v>
      </c>
      <c r="Z28" s="53">
        <v>0.6</v>
      </c>
      <c r="AA28" s="54">
        <v>7500</v>
      </c>
      <c r="AB28" s="54">
        <f>表2_2[[#This Row],[初审结果]]*表2_2[[#This Row],[学费]]</f>
        <v>4500</v>
      </c>
      <c r="AC28" s="51"/>
      <c r="AD28" s="51"/>
    </row>
    <row r="29" spans="1:30" s="70" customFormat="1" ht="58.5" customHeight="1">
      <c r="A29" s="50">
        <v>28</v>
      </c>
      <c r="B29" s="74" t="s">
        <v>279</v>
      </c>
      <c r="C29" s="68">
        <v>2017128423</v>
      </c>
      <c r="D29" s="68" t="s">
        <v>58</v>
      </c>
      <c r="E29" s="69" t="s">
        <v>216</v>
      </c>
      <c r="F29" s="51" t="s">
        <v>434</v>
      </c>
      <c r="G29" s="51">
        <v>250</v>
      </c>
      <c r="H29" s="51" t="s">
        <v>484</v>
      </c>
      <c r="I29" s="51" t="s">
        <v>513</v>
      </c>
      <c r="J29" s="53">
        <v>0.6</v>
      </c>
      <c r="K29" s="66"/>
      <c r="L29" s="66"/>
      <c r="M29" s="66">
        <v>0.1</v>
      </c>
      <c r="N29" s="66"/>
      <c r="O29" s="66">
        <v>0.2</v>
      </c>
      <c r="P29" s="66"/>
      <c r="Q29" s="66"/>
      <c r="R29" s="66"/>
      <c r="S29" s="66"/>
      <c r="T29" s="66"/>
      <c r="U29" s="66"/>
      <c r="V29" s="66"/>
      <c r="W29" s="66"/>
      <c r="X29" s="66"/>
      <c r="Y29" s="66">
        <f t="shared" si="0"/>
        <v>0.30000000000000004</v>
      </c>
      <c r="Z29" s="53">
        <v>0.4</v>
      </c>
      <c r="AA29" s="54">
        <v>7500</v>
      </c>
      <c r="AB29" s="54">
        <f>表2_2[[#This Row],[初审结果]]*表2_2[[#This Row],[学费]]</f>
        <v>3000</v>
      </c>
      <c r="AC29" s="51"/>
      <c r="AD29" s="51"/>
    </row>
    <row r="30" spans="1:30" s="67" customFormat="1" ht="69.75" customHeight="1">
      <c r="A30" s="50">
        <v>29</v>
      </c>
      <c r="B30" s="71" t="s">
        <v>279</v>
      </c>
      <c r="C30" s="63" t="s">
        <v>352</v>
      </c>
      <c r="D30" s="63" t="s">
        <v>353</v>
      </c>
      <c r="E30" s="64" t="s">
        <v>215</v>
      </c>
      <c r="F30" s="51" t="s">
        <v>435</v>
      </c>
      <c r="G30" s="51">
        <v>263</v>
      </c>
      <c r="H30" s="51" t="s">
        <v>484</v>
      </c>
      <c r="I30" s="51" t="s">
        <v>514</v>
      </c>
      <c r="J30" s="53">
        <v>0.6</v>
      </c>
      <c r="K30" s="66"/>
      <c r="L30" s="66"/>
      <c r="M30" s="66">
        <v>0.2</v>
      </c>
      <c r="N30" s="66"/>
      <c r="O30" s="66"/>
      <c r="P30" s="66"/>
      <c r="Q30" s="66"/>
      <c r="R30" s="66"/>
      <c r="S30" s="66"/>
      <c r="T30" s="66"/>
      <c r="U30" s="66"/>
      <c r="V30" s="66">
        <v>0.2</v>
      </c>
      <c r="W30" s="66"/>
      <c r="X30" s="66"/>
      <c r="Y30" s="66">
        <f t="shared" si="0"/>
        <v>0.4</v>
      </c>
      <c r="Z30" s="53">
        <v>0.4</v>
      </c>
      <c r="AA30" s="54">
        <v>7500</v>
      </c>
      <c r="AB30" s="54">
        <f>表2_2[[#This Row],[初审结果]]*表2_2[[#This Row],[学费]]</f>
        <v>3000</v>
      </c>
      <c r="AC30" s="51"/>
      <c r="AD30" s="51"/>
    </row>
    <row r="31" spans="1:30" s="70" customFormat="1" ht="57" customHeight="1">
      <c r="A31" s="50">
        <v>30</v>
      </c>
      <c r="B31" s="74" t="s">
        <v>279</v>
      </c>
      <c r="C31" s="68">
        <v>2018727130</v>
      </c>
      <c r="D31" s="63" t="s">
        <v>354</v>
      </c>
      <c r="E31" s="64" t="s">
        <v>400</v>
      </c>
      <c r="F31" s="51" t="s">
        <v>424</v>
      </c>
      <c r="G31" s="51">
        <v>417</v>
      </c>
      <c r="H31" s="51" t="s">
        <v>484</v>
      </c>
      <c r="I31" s="51" t="s">
        <v>515</v>
      </c>
      <c r="J31" s="53">
        <v>0.6</v>
      </c>
      <c r="K31" s="66"/>
      <c r="L31" s="66"/>
      <c r="M31" s="66">
        <v>0.2</v>
      </c>
      <c r="N31" s="66"/>
      <c r="O31" s="66"/>
      <c r="P31" s="66"/>
      <c r="Q31" s="66"/>
      <c r="R31" s="66"/>
      <c r="S31" s="66"/>
      <c r="T31" s="66">
        <v>0.2</v>
      </c>
      <c r="U31" s="66"/>
      <c r="V31" s="66">
        <v>0.2</v>
      </c>
      <c r="W31" s="66"/>
      <c r="X31" s="66"/>
      <c r="Y31" s="66">
        <f t="shared" si="0"/>
        <v>0.60000000000000009</v>
      </c>
      <c r="Z31" s="53">
        <v>0.8</v>
      </c>
      <c r="AA31" s="54">
        <v>7500</v>
      </c>
      <c r="AB31" s="54">
        <f>表2_2[[#This Row],[初审结果]]*表2_2[[#This Row],[学费]]</f>
        <v>6000</v>
      </c>
      <c r="AC31" s="51"/>
      <c r="AD31" s="51"/>
    </row>
    <row r="32" spans="1:30" s="70" customFormat="1" ht="42.75">
      <c r="A32" s="50">
        <v>31</v>
      </c>
      <c r="B32" s="74" t="s">
        <v>355</v>
      </c>
      <c r="C32" s="68" t="s">
        <v>356</v>
      </c>
      <c r="D32" s="68" t="s">
        <v>286</v>
      </c>
      <c r="E32" s="69" t="s">
        <v>225</v>
      </c>
      <c r="F32" s="74" t="s">
        <v>436</v>
      </c>
      <c r="G32" s="74" t="s">
        <v>437</v>
      </c>
      <c r="H32" s="51" t="s">
        <v>484</v>
      </c>
      <c r="I32" s="51" t="s">
        <v>516</v>
      </c>
      <c r="J32" s="53" t="s">
        <v>554</v>
      </c>
      <c r="K32" s="66"/>
      <c r="L32" s="66">
        <v>0.6</v>
      </c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>
        <v>0.1</v>
      </c>
      <c r="X32" s="66"/>
      <c r="Y32" s="66">
        <f t="shared" si="0"/>
        <v>0.7</v>
      </c>
      <c r="Z32" s="53">
        <v>1</v>
      </c>
      <c r="AA32" s="54">
        <v>7500</v>
      </c>
      <c r="AB32" s="54">
        <f>表2_2[[#This Row],[初审结果]]*表2_2[[#This Row],[学费]]</f>
        <v>7500</v>
      </c>
      <c r="AC32" s="51"/>
      <c r="AD32" s="51"/>
    </row>
    <row r="33" spans="1:30" s="70" customFormat="1" ht="57">
      <c r="A33" s="50">
        <v>32</v>
      </c>
      <c r="B33" s="74" t="s">
        <v>355</v>
      </c>
      <c r="C33" s="52">
        <v>2018142120</v>
      </c>
      <c r="D33" s="52" t="s">
        <v>357</v>
      </c>
      <c r="E33" s="51" t="s">
        <v>224</v>
      </c>
      <c r="F33" s="74" t="s">
        <v>438</v>
      </c>
      <c r="G33" s="74">
        <v>500</v>
      </c>
      <c r="H33" s="51" t="s">
        <v>484</v>
      </c>
      <c r="I33" s="51" t="s">
        <v>517</v>
      </c>
      <c r="J33" s="53" t="s">
        <v>555</v>
      </c>
      <c r="K33" s="66"/>
      <c r="L33" s="66"/>
      <c r="M33" s="66"/>
      <c r="N33" s="66">
        <v>0.2</v>
      </c>
      <c r="O33" s="66"/>
      <c r="P33" s="66"/>
      <c r="Q33" s="66"/>
      <c r="R33" s="66"/>
      <c r="S33" s="66"/>
      <c r="T33" s="66">
        <v>0.1</v>
      </c>
      <c r="U33" s="66"/>
      <c r="V33" s="66">
        <v>0.2</v>
      </c>
      <c r="W33" s="66">
        <v>0.1</v>
      </c>
      <c r="X33" s="66"/>
      <c r="Y33" s="66">
        <f t="shared" si="0"/>
        <v>0.6</v>
      </c>
      <c r="Z33" s="53">
        <v>0.8</v>
      </c>
      <c r="AA33" s="54">
        <v>7500</v>
      </c>
      <c r="AB33" s="54">
        <f>表2_2[[#This Row],[初审结果]]*表2_2[[#This Row],[学费]]</f>
        <v>6000</v>
      </c>
      <c r="AC33" s="51"/>
      <c r="AD33" s="51"/>
    </row>
    <row r="34" spans="1:30" s="70" customFormat="1" ht="42.75">
      <c r="A34" s="50">
        <v>33</v>
      </c>
      <c r="B34" s="74" t="s">
        <v>355</v>
      </c>
      <c r="C34" s="68">
        <v>2018142116</v>
      </c>
      <c r="D34" s="68" t="s">
        <v>358</v>
      </c>
      <c r="E34" s="69" t="s">
        <v>224</v>
      </c>
      <c r="F34" s="74" t="s">
        <v>439</v>
      </c>
      <c r="G34" s="74">
        <v>133</v>
      </c>
      <c r="H34" s="51" t="s">
        <v>484</v>
      </c>
      <c r="I34" s="51" t="s">
        <v>518</v>
      </c>
      <c r="J34" s="53" t="s">
        <v>556</v>
      </c>
      <c r="K34" s="66"/>
      <c r="L34" s="66"/>
      <c r="M34" s="66">
        <v>0.1</v>
      </c>
      <c r="N34" s="66"/>
      <c r="O34" s="66"/>
      <c r="P34" s="66"/>
      <c r="Q34" s="66"/>
      <c r="R34" s="66"/>
      <c r="S34" s="66"/>
      <c r="T34" s="66"/>
      <c r="U34" s="66"/>
      <c r="V34" s="66">
        <v>0.2</v>
      </c>
      <c r="W34" s="66">
        <v>0.1</v>
      </c>
      <c r="X34" s="66"/>
      <c r="Y34" s="66">
        <f t="shared" ref="Y34:Y65" si="1">K34+L34+M34+N34+O34+P34+Q34+R34+S34+T34+U34+V34+W34+X34</f>
        <v>0.4</v>
      </c>
      <c r="Z34" s="53">
        <v>0.4</v>
      </c>
      <c r="AA34" s="54">
        <v>7500</v>
      </c>
      <c r="AB34" s="54">
        <f>表2_2[[#This Row],[初审结果]]*表2_2[[#This Row],[学费]]</f>
        <v>3000</v>
      </c>
      <c r="AC34" s="51"/>
      <c r="AD34" s="51"/>
    </row>
    <row r="35" spans="1:30" s="67" customFormat="1" ht="57">
      <c r="A35" s="50">
        <v>34</v>
      </c>
      <c r="B35" s="71" t="s">
        <v>355</v>
      </c>
      <c r="C35" s="63">
        <v>2018142137</v>
      </c>
      <c r="D35" s="63" t="s">
        <v>359</v>
      </c>
      <c r="E35" s="64" t="s">
        <v>224</v>
      </c>
      <c r="F35" s="74" t="s">
        <v>412</v>
      </c>
      <c r="G35" s="74">
        <v>330</v>
      </c>
      <c r="H35" s="51" t="s">
        <v>484</v>
      </c>
      <c r="I35" s="51" t="s">
        <v>519</v>
      </c>
      <c r="J35" s="53" t="s">
        <v>556</v>
      </c>
      <c r="K35" s="66"/>
      <c r="L35" s="66"/>
      <c r="M35" s="66">
        <v>0.2</v>
      </c>
      <c r="N35" s="66"/>
      <c r="O35" s="66"/>
      <c r="P35" s="66"/>
      <c r="Q35" s="66"/>
      <c r="R35" s="66">
        <v>0.4</v>
      </c>
      <c r="S35" s="66"/>
      <c r="T35" s="66"/>
      <c r="U35" s="66"/>
      <c r="V35" s="66">
        <v>0.2</v>
      </c>
      <c r="W35" s="66"/>
      <c r="X35" s="66"/>
      <c r="Y35" s="66">
        <f t="shared" si="1"/>
        <v>0.8</v>
      </c>
      <c r="Z35" s="53">
        <v>0.8</v>
      </c>
      <c r="AA35" s="54">
        <v>7500</v>
      </c>
      <c r="AB35" s="54">
        <f>表2_2[[#This Row],[初审结果]]*表2_2[[#This Row],[学费]]</f>
        <v>6000</v>
      </c>
      <c r="AC35" s="51"/>
      <c r="AD35" s="51"/>
    </row>
    <row r="36" spans="1:30" s="67" customFormat="1" ht="42.75">
      <c r="A36" s="50">
        <v>35</v>
      </c>
      <c r="B36" s="71" t="s">
        <v>355</v>
      </c>
      <c r="C36" s="63" t="s">
        <v>360</v>
      </c>
      <c r="D36" s="63" t="s">
        <v>285</v>
      </c>
      <c r="E36" s="64" t="s">
        <v>401</v>
      </c>
      <c r="F36" s="74" t="s">
        <v>414</v>
      </c>
      <c r="G36" s="74" t="s">
        <v>440</v>
      </c>
      <c r="H36" s="51" t="s">
        <v>484</v>
      </c>
      <c r="I36" s="51" t="s">
        <v>520</v>
      </c>
      <c r="J36" s="53" t="s">
        <v>556</v>
      </c>
      <c r="K36" s="66">
        <v>0.4</v>
      </c>
      <c r="L36" s="66"/>
      <c r="M36" s="66"/>
      <c r="N36" s="66"/>
      <c r="O36" s="66"/>
      <c r="P36" s="66"/>
      <c r="Q36" s="66"/>
      <c r="R36" s="66"/>
      <c r="S36" s="66"/>
      <c r="T36" s="66">
        <v>0.2</v>
      </c>
      <c r="U36" s="66"/>
      <c r="V36" s="66">
        <v>0.2</v>
      </c>
      <c r="W36" s="66"/>
      <c r="X36" s="66"/>
      <c r="Y36" s="66">
        <f t="shared" si="1"/>
        <v>0.8</v>
      </c>
      <c r="Z36" s="53">
        <v>0.8</v>
      </c>
      <c r="AA36" s="54">
        <v>7500</v>
      </c>
      <c r="AB36" s="54">
        <f>表2_2[[#This Row],[初审结果]]*表2_2[[#This Row],[学费]]</f>
        <v>6000</v>
      </c>
      <c r="AC36" s="51"/>
      <c r="AD36" s="51"/>
    </row>
    <row r="37" spans="1:30" s="67" customFormat="1" ht="28.5">
      <c r="A37" s="50">
        <v>36</v>
      </c>
      <c r="B37" s="71" t="s">
        <v>355</v>
      </c>
      <c r="C37" s="63">
        <v>2017141102</v>
      </c>
      <c r="D37" s="63" t="s">
        <v>284</v>
      </c>
      <c r="E37" s="64" t="s">
        <v>401</v>
      </c>
      <c r="F37" s="74" t="s">
        <v>441</v>
      </c>
      <c r="G37" s="74">
        <v>2500</v>
      </c>
      <c r="H37" s="51" t="s">
        <v>484</v>
      </c>
      <c r="I37" s="51" t="s">
        <v>521</v>
      </c>
      <c r="J37" s="53" t="s">
        <v>555</v>
      </c>
      <c r="K37" s="66">
        <v>0.4</v>
      </c>
      <c r="L37" s="66"/>
      <c r="M37" s="66"/>
      <c r="N37" s="66">
        <v>0.1</v>
      </c>
      <c r="O37" s="66"/>
      <c r="P37" s="66"/>
      <c r="Q37" s="66"/>
      <c r="R37" s="66"/>
      <c r="S37" s="66"/>
      <c r="T37" s="66"/>
      <c r="U37" s="66"/>
      <c r="V37" s="66">
        <v>0.2</v>
      </c>
      <c r="W37" s="66"/>
      <c r="X37" s="66"/>
      <c r="Y37" s="66">
        <f t="shared" si="1"/>
        <v>0.7</v>
      </c>
      <c r="Z37" s="53">
        <v>0.8</v>
      </c>
      <c r="AA37" s="54">
        <v>7500</v>
      </c>
      <c r="AB37" s="54">
        <f>表2_2[[#This Row],[初审结果]]*表2_2[[#This Row],[学费]]</f>
        <v>6000</v>
      </c>
      <c r="AC37" s="51"/>
      <c r="AD37" s="51"/>
    </row>
    <row r="38" spans="1:30" s="85" customFormat="1" ht="42.75">
      <c r="A38" s="77">
        <v>37</v>
      </c>
      <c r="B38" s="78" t="s">
        <v>355</v>
      </c>
      <c r="C38" s="63">
        <v>2019141318</v>
      </c>
      <c r="D38" s="79" t="s">
        <v>361</v>
      </c>
      <c r="E38" s="80" t="s">
        <v>401</v>
      </c>
      <c r="F38" s="78" t="s">
        <v>442</v>
      </c>
      <c r="G38" s="78">
        <v>250</v>
      </c>
      <c r="H38" s="81" t="s">
        <v>484</v>
      </c>
      <c r="I38" s="81" t="s">
        <v>522</v>
      </c>
      <c r="J38" s="82" t="s">
        <v>555</v>
      </c>
      <c r="K38" s="83"/>
      <c r="L38" s="83"/>
      <c r="M38" s="83"/>
      <c r="N38" s="83">
        <v>0.2</v>
      </c>
      <c r="O38" s="83"/>
      <c r="P38" s="83"/>
      <c r="Q38" s="83"/>
      <c r="R38" s="83"/>
      <c r="S38" s="83"/>
      <c r="T38" s="83"/>
      <c r="U38" s="83"/>
      <c r="V38" s="83">
        <v>0.2</v>
      </c>
      <c r="W38" s="83">
        <v>0.1</v>
      </c>
      <c r="X38" s="83"/>
      <c r="Y38" s="83">
        <f t="shared" si="1"/>
        <v>0.5</v>
      </c>
      <c r="Z38" s="82">
        <v>0.6</v>
      </c>
      <c r="AA38" s="84">
        <v>7500</v>
      </c>
      <c r="AB38" s="54">
        <f>表2_2[[#This Row],[初审结果]]*表2_2[[#This Row],[学费]]</f>
        <v>4500</v>
      </c>
      <c r="AC38" s="81"/>
      <c r="AD38" s="81"/>
    </row>
    <row r="39" spans="1:30" s="67" customFormat="1" ht="28.5">
      <c r="A39" s="50">
        <v>38</v>
      </c>
      <c r="B39" s="74" t="s">
        <v>355</v>
      </c>
      <c r="C39" s="68">
        <v>2017142221</v>
      </c>
      <c r="D39" s="68" t="s">
        <v>362</v>
      </c>
      <c r="E39" s="69" t="s">
        <v>224</v>
      </c>
      <c r="F39" s="74" t="s">
        <v>443</v>
      </c>
      <c r="G39" s="74">
        <v>159</v>
      </c>
      <c r="H39" s="51" t="s">
        <v>485</v>
      </c>
      <c r="I39" s="51" t="s">
        <v>523</v>
      </c>
      <c r="J39" s="53" t="s">
        <v>557</v>
      </c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>
        <v>0.1</v>
      </c>
      <c r="Y39" s="66">
        <f t="shared" si="1"/>
        <v>0.1</v>
      </c>
      <c r="Z39" s="53">
        <v>0.2</v>
      </c>
      <c r="AA39" s="54">
        <v>7500</v>
      </c>
      <c r="AB39" s="54">
        <f>表2_2[[#This Row],[初审结果]]*表2_2[[#This Row],[学费]]</f>
        <v>1500</v>
      </c>
      <c r="AC39" s="51" t="s">
        <v>559</v>
      </c>
      <c r="AD39" s="51"/>
    </row>
    <row r="40" spans="1:30" s="70" customFormat="1" ht="59.25" customHeight="1">
      <c r="A40" s="50">
        <v>39</v>
      </c>
      <c r="B40" s="74" t="s">
        <v>355</v>
      </c>
      <c r="C40" s="68">
        <v>2018144118</v>
      </c>
      <c r="D40" s="68" t="s">
        <v>363</v>
      </c>
      <c r="E40" s="69" t="s">
        <v>222</v>
      </c>
      <c r="F40" s="51" t="s">
        <v>416</v>
      </c>
      <c r="G40" s="51">
        <v>325</v>
      </c>
      <c r="H40" s="51" t="s">
        <v>484</v>
      </c>
      <c r="I40" s="51" t="s">
        <v>524</v>
      </c>
      <c r="J40" s="53">
        <v>1</v>
      </c>
      <c r="K40" s="66"/>
      <c r="L40" s="66">
        <v>0.5</v>
      </c>
      <c r="M40" s="66">
        <v>0.1</v>
      </c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>
        <f t="shared" si="1"/>
        <v>0.6</v>
      </c>
      <c r="Z40" s="53">
        <v>1</v>
      </c>
      <c r="AA40" s="54">
        <v>7500</v>
      </c>
      <c r="AB40" s="54">
        <f>表2_2[[#This Row],[初审结果]]*表2_2[[#This Row],[学费]]</f>
        <v>7500</v>
      </c>
      <c r="AC40" s="51"/>
      <c r="AD40" s="51"/>
    </row>
    <row r="41" spans="1:30" s="70" customFormat="1" ht="28.5">
      <c r="A41" s="50">
        <v>40</v>
      </c>
      <c r="B41" s="74" t="s">
        <v>355</v>
      </c>
      <c r="C41" s="68" t="s">
        <v>364</v>
      </c>
      <c r="D41" s="68" t="s">
        <v>365</v>
      </c>
      <c r="E41" s="69" t="s">
        <v>224</v>
      </c>
      <c r="F41" s="51" t="s">
        <v>438</v>
      </c>
      <c r="G41" s="51">
        <v>0</v>
      </c>
      <c r="H41" s="51" t="s">
        <v>484</v>
      </c>
      <c r="I41" s="51" t="s">
        <v>525</v>
      </c>
      <c r="J41" s="53">
        <v>1</v>
      </c>
      <c r="K41" s="66"/>
      <c r="L41" s="66">
        <v>0.6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>
        <f t="shared" si="1"/>
        <v>0.6</v>
      </c>
      <c r="Z41" s="53">
        <v>0.8</v>
      </c>
      <c r="AA41" s="54">
        <v>7500</v>
      </c>
      <c r="AB41" s="54">
        <f>表2_2[[#This Row],[初审结果]]*表2_2[[#This Row],[学费]]</f>
        <v>6000</v>
      </c>
      <c r="AC41" s="51"/>
      <c r="AD41" s="51"/>
    </row>
    <row r="42" spans="1:30" s="67" customFormat="1" ht="57">
      <c r="A42" s="50">
        <v>41</v>
      </c>
      <c r="B42" s="71" t="s">
        <v>366</v>
      </c>
      <c r="C42" s="63">
        <v>2018154329</v>
      </c>
      <c r="D42" s="63" t="s">
        <v>367</v>
      </c>
      <c r="E42" s="64" t="s">
        <v>231</v>
      </c>
      <c r="F42" s="51" t="s">
        <v>444</v>
      </c>
      <c r="G42" s="51">
        <v>400</v>
      </c>
      <c r="H42" s="51" t="s">
        <v>484</v>
      </c>
      <c r="I42" s="51" t="s">
        <v>526</v>
      </c>
      <c r="J42" s="53">
        <v>0.6</v>
      </c>
      <c r="K42" s="66">
        <v>0.4</v>
      </c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>
        <v>0.2</v>
      </c>
      <c r="W42" s="66"/>
      <c r="X42" s="66">
        <v>0.1</v>
      </c>
      <c r="Y42" s="66">
        <f t="shared" si="1"/>
        <v>0.70000000000000007</v>
      </c>
      <c r="Z42" s="53">
        <v>0.6</v>
      </c>
      <c r="AA42" s="54">
        <v>7500</v>
      </c>
      <c r="AB42" s="54">
        <f>表2_2[[#This Row],[初审结果]]*表2_2[[#This Row],[学费]]</f>
        <v>4500</v>
      </c>
      <c r="AC42" s="51"/>
      <c r="AD42" s="51"/>
    </row>
    <row r="43" spans="1:30" s="67" customFormat="1" ht="42.75">
      <c r="A43" s="50">
        <v>42</v>
      </c>
      <c r="B43" s="71" t="s">
        <v>366</v>
      </c>
      <c r="C43" s="63">
        <v>2017150140</v>
      </c>
      <c r="D43" s="63" t="s">
        <v>287</v>
      </c>
      <c r="E43" s="64" t="s">
        <v>313</v>
      </c>
      <c r="F43" s="51" t="s">
        <v>445</v>
      </c>
      <c r="G43" s="51">
        <v>666.67</v>
      </c>
      <c r="H43" s="51" t="s">
        <v>484</v>
      </c>
      <c r="I43" s="51" t="s">
        <v>527</v>
      </c>
      <c r="J43" s="53">
        <v>0.8</v>
      </c>
      <c r="K43" s="66"/>
      <c r="L43" s="66"/>
      <c r="M43" s="66"/>
      <c r="N43" s="66"/>
      <c r="O43" s="66">
        <v>0.2</v>
      </c>
      <c r="P43" s="66"/>
      <c r="Q43" s="66"/>
      <c r="R43" s="66"/>
      <c r="S43" s="66"/>
      <c r="T43" s="66">
        <v>0.2</v>
      </c>
      <c r="U43" s="66"/>
      <c r="V43" s="66">
        <v>0.2</v>
      </c>
      <c r="W43" s="66"/>
      <c r="X43" s="66"/>
      <c r="Y43" s="66">
        <f t="shared" si="1"/>
        <v>0.60000000000000009</v>
      </c>
      <c r="Z43" s="53">
        <v>0.8</v>
      </c>
      <c r="AA43" s="54">
        <v>7500</v>
      </c>
      <c r="AB43" s="54">
        <f>表2_2[[#This Row],[初审结果]]*表2_2[[#This Row],[学费]]</f>
        <v>6000</v>
      </c>
      <c r="AC43" s="51" t="s">
        <v>561</v>
      </c>
      <c r="AD43" s="51"/>
    </row>
    <row r="44" spans="1:30" s="67" customFormat="1" ht="42.75">
      <c r="A44" s="50">
        <v>43</v>
      </c>
      <c r="B44" s="71" t="s">
        <v>366</v>
      </c>
      <c r="C44" s="63">
        <v>2017154202</v>
      </c>
      <c r="D44" s="63" t="s">
        <v>368</v>
      </c>
      <c r="E44" s="64" t="s">
        <v>231</v>
      </c>
      <c r="F44" s="51" t="s">
        <v>446</v>
      </c>
      <c r="G44" s="51">
        <v>750</v>
      </c>
      <c r="H44" s="51" t="s">
        <v>485</v>
      </c>
      <c r="I44" s="51" t="s">
        <v>528</v>
      </c>
      <c r="J44" s="53">
        <v>0.6</v>
      </c>
      <c r="K44" s="66">
        <v>0.4</v>
      </c>
      <c r="L44" s="66"/>
      <c r="M44" s="66"/>
      <c r="N44" s="66"/>
      <c r="O44" s="66"/>
      <c r="P44" s="66"/>
      <c r="Q44" s="66"/>
      <c r="R44" s="66"/>
      <c r="S44" s="66"/>
      <c r="T44" s="66"/>
      <c r="U44" s="66">
        <v>0.2</v>
      </c>
      <c r="V44" s="66"/>
      <c r="W44" s="66"/>
      <c r="X44" s="66"/>
      <c r="Y44" s="66">
        <f t="shared" si="1"/>
        <v>0.60000000000000009</v>
      </c>
      <c r="Z44" s="53">
        <v>0.6</v>
      </c>
      <c r="AA44" s="54">
        <v>7500</v>
      </c>
      <c r="AB44" s="54">
        <f>表2_2[[#This Row],[初审结果]]*表2_2[[#This Row],[学费]]</f>
        <v>4500</v>
      </c>
      <c r="AC44" s="51"/>
      <c r="AD44" s="51"/>
    </row>
    <row r="45" spans="1:30" s="70" customFormat="1" ht="42.75">
      <c r="A45" s="50">
        <v>44</v>
      </c>
      <c r="B45" s="74" t="s">
        <v>366</v>
      </c>
      <c r="C45" s="68">
        <v>2019156340</v>
      </c>
      <c r="D45" s="63" t="s">
        <v>369</v>
      </c>
      <c r="E45" s="64" t="s">
        <v>228</v>
      </c>
      <c r="F45" s="69" t="s">
        <v>447</v>
      </c>
      <c r="G45" s="69">
        <v>1200</v>
      </c>
      <c r="H45" s="51" t="s">
        <v>485</v>
      </c>
      <c r="I45" s="51" t="s">
        <v>572</v>
      </c>
      <c r="J45" s="53">
        <v>0.4</v>
      </c>
      <c r="K45" s="75">
        <v>0.4</v>
      </c>
      <c r="L45" s="75"/>
      <c r="M45" s="75"/>
      <c r="N45" s="75"/>
      <c r="O45" s="75"/>
      <c r="P45" s="75"/>
      <c r="Q45" s="75"/>
      <c r="R45" s="75"/>
      <c r="S45" s="75"/>
      <c r="T45" s="75">
        <v>0.1</v>
      </c>
      <c r="U45" s="75"/>
      <c r="V45" s="75"/>
      <c r="W45" s="75">
        <v>0.1</v>
      </c>
      <c r="X45" s="75">
        <v>0.1</v>
      </c>
      <c r="Y45" s="66">
        <f t="shared" si="1"/>
        <v>0.7</v>
      </c>
      <c r="Z45" s="53">
        <v>0.6</v>
      </c>
      <c r="AA45" s="54">
        <v>7500</v>
      </c>
      <c r="AB45" s="54">
        <f>表2_2[[#This Row],[初审结果]]*表2_2[[#This Row],[学费]]</f>
        <v>4500</v>
      </c>
      <c r="AC45" s="51"/>
      <c r="AD45" s="51"/>
    </row>
    <row r="46" spans="1:30" s="67" customFormat="1" ht="28.5">
      <c r="A46" s="50">
        <v>45</v>
      </c>
      <c r="B46" s="71" t="s">
        <v>366</v>
      </c>
      <c r="C46" s="63">
        <v>2019150122</v>
      </c>
      <c r="D46" s="63" t="s">
        <v>370</v>
      </c>
      <c r="E46" s="64" t="s">
        <v>227</v>
      </c>
      <c r="F46" s="69" t="s">
        <v>448</v>
      </c>
      <c r="G46" s="69">
        <v>1450</v>
      </c>
      <c r="H46" s="51" t="s">
        <v>485</v>
      </c>
      <c r="I46" s="51" t="s">
        <v>529</v>
      </c>
      <c r="J46" s="53">
        <v>0.4</v>
      </c>
      <c r="K46" s="75">
        <v>0.4</v>
      </c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66">
        <f t="shared" si="1"/>
        <v>0.4</v>
      </c>
      <c r="Z46" s="53">
        <v>0.4</v>
      </c>
      <c r="AA46" s="54">
        <v>7500</v>
      </c>
      <c r="AB46" s="54">
        <f>表2_2[[#This Row],[初审结果]]*表2_2[[#This Row],[学费]]</f>
        <v>3000</v>
      </c>
      <c r="AC46" s="51"/>
      <c r="AD46" s="51"/>
    </row>
    <row r="47" spans="1:30" s="67" customFormat="1" ht="57">
      <c r="A47" s="50">
        <v>46</v>
      </c>
      <c r="B47" s="71" t="s">
        <v>366</v>
      </c>
      <c r="C47" s="63">
        <v>2019157123</v>
      </c>
      <c r="D47" s="63" t="s">
        <v>371</v>
      </c>
      <c r="E47" s="64" t="s">
        <v>314</v>
      </c>
      <c r="F47" s="51" t="s">
        <v>449</v>
      </c>
      <c r="G47" s="51">
        <v>738</v>
      </c>
      <c r="H47" s="51" t="s">
        <v>484</v>
      </c>
      <c r="I47" s="51" t="s">
        <v>530</v>
      </c>
      <c r="J47" s="55">
        <v>0.6</v>
      </c>
      <c r="K47" s="66"/>
      <c r="L47" s="66"/>
      <c r="M47" s="66">
        <v>0.1</v>
      </c>
      <c r="N47" s="66"/>
      <c r="O47" s="66"/>
      <c r="P47" s="66"/>
      <c r="Q47" s="66"/>
      <c r="R47" s="66"/>
      <c r="S47" s="66"/>
      <c r="T47" s="66">
        <v>0.1</v>
      </c>
      <c r="U47" s="66"/>
      <c r="V47" s="66">
        <v>0.2</v>
      </c>
      <c r="W47" s="66"/>
      <c r="X47" s="66"/>
      <c r="Y47" s="66">
        <f t="shared" si="1"/>
        <v>0.4</v>
      </c>
      <c r="Z47" s="53">
        <v>0.4</v>
      </c>
      <c r="AA47" s="54">
        <v>7500</v>
      </c>
      <c r="AB47" s="54">
        <f>表2_2[[#This Row],[初审结果]]*表2_2[[#This Row],[学费]]</f>
        <v>3000</v>
      </c>
      <c r="AC47" s="51"/>
      <c r="AD47" s="51"/>
    </row>
    <row r="48" spans="1:30" s="70" customFormat="1" ht="60.75" customHeight="1">
      <c r="A48" s="50">
        <v>47</v>
      </c>
      <c r="B48" s="74" t="s">
        <v>366</v>
      </c>
      <c r="C48" s="68">
        <v>2018150101</v>
      </c>
      <c r="D48" s="63" t="s">
        <v>372</v>
      </c>
      <c r="E48" s="64" t="s">
        <v>227</v>
      </c>
      <c r="F48" s="51" t="s">
        <v>450</v>
      </c>
      <c r="G48" s="51">
        <v>388</v>
      </c>
      <c r="H48" s="51" t="s">
        <v>484</v>
      </c>
      <c r="I48" s="51" t="s">
        <v>570</v>
      </c>
      <c r="J48" s="53">
        <v>0.8</v>
      </c>
      <c r="K48" s="66">
        <v>0.4</v>
      </c>
      <c r="L48" s="66"/>
      <c r="M48" s="66"/>
      <c r="N48" s="66"/>
      <c r="O48" s="66">
        <v>0.1</v>
      </c>
      <c r="P48" s="66"/>
      <c r="Q48" s="66"/>
      <c r="R48" s="66"/>
      <c r="S48" s="66"/>
      <c r="T48" s="66"/>
      <c r="U48" s="66"/>
      <c r="V48" s="66">
        <v>0.2</v>
      </c>
      <c r="W48" s="66"/>
      <c r="X48" s="66"/>
      <c r="Y48" s="66">
        <f t="shared" si="1"/>
        <v>0.7</v>
      </c>
      <c r="Z48" s="53">
        <v>0.8</v>
      </c>
      <c r="AA48" s="54">
        <v>7500</v>
      </c>
      <c r="AB48" s="54">
        <f>表2_2[[#This Row],[初审结果]]*表2_2[[#This Row],[学费]]</f>
        <v>6000</v>
      </c>
      <c r="AC48" s="51" t="s">
        <v>561</v>
      </c>
      <c r="AD48" s="51"/>
    </row>
    <row r="49" spans="1:30" s="67" customFormat="1" ht="92.25" customHeight="1">
      <c r="A49" s="50">
        <v>48</v>
      </c>
      <c r="B49" s="71" t="s">
        <v>366</v>
      </c>
      <c r="C49" s="63">
        <v>2018152225</v>
      </c>
      <c r="D49" s="63" t="s">
        <v>288</v>
      </c>
      <c r="E49" s="64" t="s">
        <v>315</v>
      </c>
      <c r="F49" s="51" t="s">
        <v>451</v>
      </c>
      <c r="G49" s="51" t="s">
        <v>452</v>
      </c>
      <c r="H49" s="51" t="s">
        <v>484</v>
      </c>
      <c r="I49" s="51" t="s">
        <v>531</v>
      </c>
      <c r="J49" s="55">
        <v>0.6</v>
      </c>
      <c r="K49" s="66"/>
      <c r="L49" s="66"/>
      <c r="M49" s="66"/>
      <c r="N49" s="66">
        <v>0.3</v>
      </c>
      <c r="O49" s="66"/>
      <c r="P49" s="66"/>
      <c r="Q49" s="66"/>
      <c r="R49" s="66"/>
      <c r="S49" s="66"/>
      <c r="T49" s="66"/>
      <c r="U49" s="66"/>
      <c r="V49" s="66">
        <v>0.2</v>
      </c>
      <c r="W49" s="66"/>
      <c r="X49" s="66"/>
      <c r="Y49" s="66">
        <f t="shared" si="1"/>
        <v>0.5</v>
      </c>
      <c r="Z49" s="53">
        <v>0.8</v>
      </c>
      <c r="AA49" s="54">
        <v>7500</v>
      </c>
      <c r="AB49" s="54">
        <f>表2_2[[#This Row],[初审结果]]*表2_2[[#This Row],[学费]]</f>
        <v>6000</v>
      </c>
      <c r="AC49" s="51"/>
      <c r="AD49" s="51"/>
    </row>
    <row r="50" spans="1:30" s="85" customFormat="1" ht="57">
      <c r="A50" s="77">
        <v>49</v>
      </c>
      <c r="B50" s="78" t="s">
        <v>366</v>
      </c>
      <c r="C50" s="68" t="s">
        <v>373</v>
      </c>
      <c r="D50" s="79" t="s">
        <v>374</v>
      </c>
      <c r="E50" s="80" t="s">
        <v>228</v>
      </c>
      <c r="F50" s="81" t="s">
        <v>453</v>
      </c>
      <c r="G50" s="81">
        <v>75</v>
      </c>
      <c r="H50" s="81" t="s">
        <v>484</v>
      </c>
      <c r="I50" s="81" t="s">
        <v>532</v>
      </c>
      <c r="J50" s="82">
        <v>1</v>
      </c>
      <c r="K50" s="83"/>
      <c r="L50" s="83">
        <v>0.6</v>
      </c>
      <c r="M50" s="83"/>
      <c r="N50" s="83"/>
      <c r="O50" s="83"/>
      <c r="P50" s="83"/>
      <c r="Q50" s="83"/>
      <c r="R50" s="83"/>
      <c r="S50" s="83"/>
      <c r="T50" s="83">
        <v>0.1</v>
      </c>
      <c r="U50" s="83"/>
      <c r="V50" s="83"/>
      <c r="W50" s="83">
        <v>0.1</v>
      </c>
      <c r="X50" s="83"/>
      <c r="Y50" s="83">
        <f t="shared" si="1"/>
        <v>0.79999999999999993</v>
      </c>
      <c r="Z50" s="82">
        <v>1</v>
      </c>
      <c r="AA50" s="84">
        <v>7500</v>
      </c>
      <c r="AB50" s="54">
        <f>表2_2[[#This Row],[初审结果]]*表2_2[[#This Row],[学费]]</f>
        <v>7500</v>
      </c>
      <c r="AC50" s="81"/>
      <c r="AD50" s="81"/>
    </row>
    <row r="51" spans="1:30" s="85" customFormat="1" ht="42.75">
      <c r="A51" s="77">
        <v>50</v>
      </c>
      <c r="B51" s="78" t="s">
        <v>366</v>
      </c>
      <c r="C51" s="63">
        <v>2017156317</v>
      </c>
      <c r="D51" s="79" t="s">
        <v>375</v>
      </c>
      <c r="E51" s="80" t="s">
        <v>228</v>
      </c>
      <c r="F51" s="81" t="s">
        <v>454</v>
      </c>
      <c r="G51" s="81">
        <v>0</v>
      </c>
      <c r="H51" s="81" t="s">
        <v>484</v>
      </c>
      <c r="I51" s="81" t="s">
        <v>533</v>
      </c>
      <c r="J51" s="86">
        <v>0.8</v>
      </c>
      <c r="K51" s="83"/>
      <c r="L51" s="83">
        <v>0.5</v>
      </c>
      <c r="M51" s="83"/>
      <c r="N51" s="83"/>
      <c r="O51" s="83"/>
      <c r="P51" s="83"/>
      <c r="Q51" s="83"/>
      <c r="R51" s="83"/>
      <c r="S51" s="83"/>
      <c r="T51" s="83"/>
      <c r="U51" s="83"/>
      <c r="V51" s="83">
        <v>0.2</v>
      </c>
      <c r="W51" s="83"/>
      <c r="X51" s="83"/>
      <c r="Y51" s="83">
        <f t="shared" si="1"/>
        <v>0.7</v>
      </c>
      <c r="Z51" s="82">
        <v>1</v>
      </c>
      <c r="AA51" s="84">
        <v>7500</v>
      </c>
      <c r="AB51" s="54">
        <f>表2_2[[#This Row],[初审结果]]*表2_2[[#This Row],[学费]]</f>
        <v>7500</v>
      </c>
      <c r="AC51" s="81"/>
      <c r="AD51" s="81"/>
    </row>
    <row r="52" spans="1:30" s="67" customFormat="1" ht="42.75">
      <c r="A52" s="50">
        <v>51</v>
      </c>
      <c r="B52" s="74" t="s">
        <v>376</v>
      </c>
      <c r="C52" s="68" t="s">
        <v>377</v>
      </c>
      <c r="D52" s="68" t="s">
        <v>378</v>
      </c>
      <c r="E52" s="69" t="s">
        <v>402</v>
      </c>
      <c r="F52" s="51" t="s">
        <v>455</v>
      </c>
      <c r="G52" s="51">
        <v>0</v>
      </c>
      <c r="H52" s="51" t="s">
        <v>484</v>
      </c>
      <c r="I52" s="51" t="s">
        <v>534</v>
      </c>
      <c r="J52" s="55">
        <v>0.8</v>
      </c>
      <c r="K52" s="66">
        <v>0.4</v>
      </c>
      <c r="L52" s="66"/>
      <c r="M52" s="66"/>
      <c r="N52" s="66">
        <v>0.2</v>
      </c>
      <c r="O52" s="66"/>
      <c r="P52" s="66"/>
      <c r="Q52" s="66"/>
      <c r="R52" s="66"/>
      <c r="S52" s="66"/>
      <c r="T52" s="66"/>
      <c r="U52" s="66"/>
      <c r="V52" s="66">
        <v>0.2</v>
      </c>
      <c r="W52" s="66"/>
      <c r="X52" s="66"/>
      <c r="Y52" s="66">
        <f t="shared" si="1"/>
        <v>0.8</v>
      </c>
      <c r="Z52" s="53">
        <v>0.8</v>
      </c>
      <c r="AA52" s="54">
        <v>7500</v>
      </c>
      <c r="AB52" s="54">
        <f>表2_2[[#This Row],[初审结果]]*表2_2[[#This Row],[学费]]</f>
        <v>6000</v>
      </c>
      <c r="AC52" s="51"/>
      <c r="AD52" s="51"/>
    </row>
    <row r="53" spans="1:30" s="70" customFormat="1" ht="42.75">
      <c r="A53" s="50">
        <v>52</v>
      </c>
      <c r="B53" s="74" t="s">
        <v>376</v>
      </c>
      <c r="C53" s="68" t="s">
        <v>379</v>
      </c>
      <c r="D53" s="68" t="s">
        <v>294</v>
      </c>
      <c r="E53" s="69" t="s">
        <v>402</v>
      </c>
      <c r="F53" s="51" t="s">
        <v>456</v>
      </c>
      <c r="G53" s="51">
        <v>638</v>
      </c>
      <c r="H53" s="56" t="s">
        <v>484</v>
      </c>
      <c r="I53" s="56" t="s">
        <v>535</v>
      </c>
      <c r="J53" s="55">
        <v>0.4</v>
      </c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>
        <v>0.2</v>
      </c>
      <c r="W53" s="66"/>
      <c r="X53" s="66"/>
      <c r="Y53" s="66">
        <f t="shared" si="1"/>
        <v>0.2</v>
      </c>
      <c r="Z53" s="53">
        <v>0.4</v>
      </c>
      <c r="AA53" s="54">
        <v>7500</v>
      </c>
      <c r="AB53" s="54">
        <f>表2_2[[#This Row],[初审结果]]*表2_2[[#This Row],[学费]]</f>
        <v>3000</v>
      </c>
      <c r="AC53" s="56" t="s">
        <v>562</v>
      </c>
      <c r="AD53" s="51"/>
    </row>
    <row r="54" spans="1:30" s="70" customFormat="1" ht="57">
      <c r="A54" s="50">
        <v>53</v>
      </c>
      <c r="B54" s="74" t="s">
        <v>376</v>
      </c>
      <c r="C54" s="68" t="s">
        <v>380</v>
      </c>
      <c r="D54" s="68" t="s">
        <v>293</v>
      </c>
      <c r="E54" s="69" t="s">
        <v>403</v>
      </c>
      <c r="F54" s="51" t="s">
        <v>457</v>
      </c>
      <c r="G54" s="51">
        <v>900</v>
      </c>
      <c r="H54" s="54" t="s">
        <v>484</v>
      </c>
      <c r="I54" s="51" t="s">
        <v>568</v>
      </c>
      <c r="J54" s="55">
        <v>0.6</v>
      </c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>
        <v>0.2</v>
      </c>
      <c r="W54" s="66"/>
      <c r="X54" s="66"/>
      <c r="Y54" s="66">
        <f t="shared" si="1"/>
        <v>0.2</v>
      </c>
      <c r="Z54" s="53">
        <v>0.4</v>
      </c>
      <c r="AA54" s="54">
        <v>7500</v>
      </c>
      <c r="AB54" s="54">
        <f>表2_2[[#This Row],[初审结果]]*表2_2[[#This Row],[学费]]</f>
        <v>3000</v>
      </c>
      <c r="AC54" s="51" t="s">
        <v>562</v>
      </c>
      <c r="AD54" s="51"/>
    </row>
    <row r="55" spans="1:30" s="67" customFormat="1" ht="27.75" customHeight="1">
      <c r="A55" s="50">
        <v>54</v>
      </c>
      <c r="B55" s="74" t="s">
        <v>376</v>
      </c>
      <c r="C55" s="68">
        <v>2019162330</v>
      </c>
      <c r="D55" s="68" t="s">
        <v>381</v>
      </c>
      <c r="E55" s="69" t="s">
        <v>404</v>
      </c>
      <c r="F55" s="51" t="s">
        <v>458</v>
      </c>
      <c r="G55" s="51">
        <v>1420</v>
      </c>
      <c r="H55" s="54" t="s">
        <v>486</v>
      </c>
      <c r="I55" s="51" t="s">
        <v>536</v>
      </c>
      <c r="J55" s="55">
        <v>0.4</v>
      </c>
      <c r="K55" s="66"/>
      <c r="L55" s="66"/>
      <c r="M55" s="66"/>
      <c r="N55" s="66"/>
      <c r="O55" s="66"/>
      <c r="P55" s="66"/>
      <c r="Q55" s="66"/>
      <c r="R55" s="66"/>
      <c r="S55" s="66"/>
      <c r="T55" s="66">
        <v>0.1</v>
      </c>
      <c r="U55" s="66"/>
      <c r="V55" s="66">
        <v>0.2</v>
      </c>
      <c r="W55" s="66"/>
      <c r="X55" s="66"/>
      <c r="Y55" s="66">
        <f t="shared" si="1"/>
        <v>0.30000000000000004</v>
      </c>
      <c r="Z55" s="53">
        <v>0.4</v>
      </c>
      <c r="AA55" s="54">
        <v>12000</v>
      </c>
      <c r="AB55" s="54">
        <f>表2_2[[#This Row],[初审结果]]*表2_2[[#This Row],[学费]]</f>
        <v>4800</v>
      </c>
      <c r="AC55" s="51"/>
      <c r="AD55" s="51"/>
    </row>
    <row r="56" spans="1:30" s="67" customFormat="1" ht="24.75" customHeight="1">
      <c r="A56" s="50">
        <v>55</v>
      </c>
      <c r="B56" s="74" t="s">
        <v>376</v>
      </c>
      <c r="C56" s="68">
        <v>2019164125</v>
      </c>
      <c r="D56" s="68" t="s">
        <v>382</v>
      </c>
      <c r="E56" s="69" t="s">
        <v>405</v>
      </c>
      <c r="F56" s="74" t="s">
        <v>459</v>
      </c>
      <c r="G56" s="74">
        <v>500</v>
      </c>
      <c r="H56" s="54" t="s">
        <v>484</v>
      </c>
      <c r="I56" s="51" t="s">
        <v>537</v>
      </c>
      <c r="J56" s="55">
        <v>0.4</v>
      </c>
      <c r="K56" s="66"/>
      <c r="L56" s="66"/>
      <c r="M56" s="66"/>
      <c r="N56" s="66"/>
      <c r="O56" s="66"/>
      <c r="P56" s="66"/>
      <c r="Q56" s="66"/>
      <c r="R56" s="66"/>
      <c r="S56" s="66"/>
      <c r="T56" s="66">
        <v>0.1</v>
      </c>
      <c r="U56" s="66"/>
      <c r="V56" s="66">
        <v>0.2</v>
      </c>
      <c r="W56" s="66"/>
      <c r="X56" s="66"/>
      <c r="Y56" s="66">
        <f t="shared" si="1"/>
        <v>0.30000000000000004</v>
      </c>
      <c r="Z56" s="53">
        <v>0.4</v>
      </c>
      <c r="AA56" s="54">
        <v>7500</v>
      </c>
      <c r="AB56" s="54">
        <f>表2_2[[#This Row],[初审结果]]*表2_2[[#This Row],[学费]]</f>
        <v>3000</v>
      </c>
      <c r="AC56" s="51"/>
      <c r="AD56" s="51"/>
    </row>
    <row r="57" spans="1:30" s="67" customFormat="1" ht="37.5" customHeight="1">
      <c r="A57" s="50">
        <v>56</v>
      </c>
      <c r="B57" s="74" t="s">
        <v>376</v>
      </c>
      <c r="C57" s="68" t="s">
        <v>383</v>
      </c>
      <c r="D57" s="68" t="s">
        <v>384</v>
      </c>
      <c r="E57" s="69" t="s">
        <v>233</v>
      </c>
      <c r="F57" s="74" t="s">
        <v>460</v>
      </c>
      <c r="G57" s="74" t="s">
        <v>461</v>
      </c>
      <c r="H57" s="54" t="s">
        <v>486</v>
      </c>
      <c r="I57" s="51" t="s">
        <v>538</v>
      </c>
      <c r="J57" s="53">
        <v>0.2</v>
      </c>
      <c r="K57" s="66"/>
      <c r="L57" s="66"/>
      <c r="M57" s="66">
        <v>0.1</v>
      </c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>
        <f t="shared" si="1"/>
        <v>0.1</v>
      </c>
      <c r="Z57" s="53">
        <v>0.2</v>
      </c>
      <c r="AA57" s="51">
        <v>7500</v>
      </c>
      <c r="AB57" s="54">
        <f>表2_2[[#This Row],[初审结果]]*表2_2[[#This Row],[学费]]</f>
        <v>1500</v>
      </c>
      <c r="AC57" s="51"/>
      <c r="AD57" s="51"/>
    </row>
    <row r="58" spans="1:30" s="67" customFormat="1" ht="57">
      <c r="A58" s="50">
        <v>57</v>
      </c>
      <c r="B58" s="74" t="s">
        <v>376</v>
      </c>
      <c r="C58" s="68" t="s">
        <v>385</v>
      </c>
      <c r="D58" s="68" t="s">
        <v>386</v>
      </c>
      <c r="E58" s="69" t="s">
        <v>232</v>
      </c>
      <c r="F58" s="74" t="s">
        <v>413</v>
      </c>
      <c r="G58" s="74" t="s">
        <v>462</v>
      </c>
      <c r="H58" s="54" t="s">
        <v>484</v>
      </c>
      <c r="I58" s="51" t="s">
        <v>539</v>
      </c>
      <c r="J58" s="53">
        <v>0.6</v>
      </c>
      <c r="K58" s="66"/>
      <c r="L58" s="66"/>
      <c r="M58" s="66">
        <v>0.1</v>
      </c>
      <c r="N58" s="66">
        <v>0.2</v>
      </c>
      <c r="O58" s="66"/>
      <c r="P58" s="66"/>
      <c r="Q58" s="66"/>
      <c r="R58" s="66"/>
      <c r="S58" s="66"/>
      <c r="T58" s="66">
        <v>0.1</v>
      </c>
      <c r="U58" s="66"/>
      <c r="V58" s="66">
        <v>0.2</v>
      </c>
      <c r="W58" s="66"/>
      <c r="X58" s="66"/>
      <c r="Y58" s="66">
        <f t="shared" si="1"/>
        <v>0.60000000000000009</v>
      </c>
      <c r="Z58" s="53">
        <v>0.8</v>
      </c>
      <c r="AA58" s="51">
        <v>7500</v>
      </c>
      <c r="AB58" s="54">
        <f>表2_2[[#This Row],[初审结果]]*表2_2[[#This Row],[学费]]</f>
        <v>6000</v>
      </c>
      <c r="AC58" s="51"/>
      <c r="AD58" s="51"/>
    </row>
    <row r="59" spans="1:30" s="67" customFormat="1" ht="56.25" customHeight="1">
      <c r="A59" s="50">
        <v>58</v>
      </c>
      <c r="B59" s="74" t="s">
        <v>376</v>
      </c>
      <c r="C59" s="68">
        <v>2019164106</v>
      </c>
      <c r="D59" s="68" t="s">
        <v>387</v>
      </c>
      <c r="E59" s="69" t="s">
        <v>232</v>
      </c>
      <c r="F59" s="74" t="s">
        <v>463</v>
      </c>
      <c r="G59" s="74" t="s">
        <v>464</v>
      </c>
      <c r="H59" s="54" t="s">
        <v>485</v>
      </c>
      <c r="I59" s="51" t="s">
        <v>540</v>
      </c>
      <c r="J59" s="53">
        <v>0.4</v>
      </c>
      <c r="K59" s="66"/>
      <c r="L59" s="66"/>
      <c r="M59" s="66">
        <v>0.1</v>
      </c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>
        <f t="shared" si="1"/>
        <v>0.1</v>
      </c>
      <c r="Z59" s="53">
        <v>0.2</v>
      </c>
      <c r="AA59" s="51">
        <v>7500</v>
      </c>
      <c r="AB59" s="54">
        <f>表2_2[[#This Row],[初审结果]]*表2_2[[#This Row],[学费]]</f>
        <v>1500</v>
      </c>
      <c r="AC59" s="51"/>
      <c r="AD59" s="51"/>
    </row>
    <row r="60" spans="1:30" s="70" customFormat="1" ht="54" customHeight="1">
      <c r="A60" s="50">
        <v>59</v>
      </c>
      <c r="B60" s="76" t="s">
        <v>289</v>
      </c>
      <c r="C60" s="68">
        <v>2017112231</v>
      </c>
      <c r="D60" s="68" t="s">
        <v>290</v>
      </c>
      <c r="E60" s="69" t="s">
        <v>235</v>
      </c>
      <c r="F60" s="51" t="s">
        <v>465</v>
      </c>
      <c r="G60" s="51">
        <v>0</v>
      </c>
      <c r="H60" s="54" t="s">
        <v>484</v>
      </c>
      <c r="I60" s="51" t="s">
        <v>541</v>
      </c>
      <c r="J60" s="53">
        <v>0.8</v>
      </c>
      <c r="K60" s="66"/>
      <c r="L60" s="66">
        <v>0.5</v>
      </c>
      <c r="M60" s="66"/>
      <c r="N60" s="66"/>
      <c r="O60" s="66"/>
      <c r="P60" s="66"/>
      <c r="Q60" s="66"/>
      <c r="R60" s="66"/>
      <c r="S60" s="66"/>
      <c r="T60" s="66"/>
      <c r="U60" s="66"/>
      <c r="V60" s="66">
        <v>0.2</v>
      </c>
      <c r="W60" s="66"/>
      <c r="X60" s="66"/>
      <c r="Y60" s="66">
        <f t="shared" si="1"/>
        <v>0.7</v>
      </c>
      <c r="Z60" s="53">
        <v>0.8</v>
      </c>
      <c r="AA60" s="51">
        <v>7500</v>
      </c>
      <c r="AB60" s="54">
        <f>表2_2[[#This Row],[初审结果]]*表2_2[[#This Row],[学费]]</f>
        <v>6000</v>
      </c>
      <c r="AC60" s="51" t="s">
        <v>563</v>
      </c>
      <c r="AD60" s="51"/>
    </row>
    <row r="61" spans="1:30" s="70" customFormat="1" ht="42.75">
      <c r="A61" s="50">
        <v>60</v>
      </c>
      <c r="B61" s="76" t="s">
        <v>289</v>
      </c>
      <c r="C61" s="68">
        <v>2018171114</v>
      </c>
      <c r="D61" s="68" t="s">
        <v>291</v>
      </c>
      <c r="E61" s="69" t="s">
        <v>237</v>
      </c>
      <c r="F61" s="51" t="s">
        <v>425</v>
      </c>
      <c r="G61" s="51">
        <v>729</v>
      </c>
      <c r="H61" s="54" t="s">
        <v>484</v>
      </c>
      <c r="I61" s="51" t="s">
        <v>542</v>
      </c>
      <c r="J61" s="53">
        <v>0.8</v>
      </c>
      <c r="K61" s="66">
        <v>0.4</v>
      </c>
      <c r="L61" s="66"/>
      <c r="M61" s="66"/>
      <c r="N61" s="66"/>
      <c r="O61" s="66"/>
      <c r="P61" s="66"/>
      <c r="Q61" s="66"/>
      <c r="R61" s="66"/>
      <c r="S61" s="66"/>
      <c r="T61" s="66">
        <v>0.2</v>
      </c>
      <c r="U61" s="66"/>
      <c r="V61" s="66">
        <v>0.2</v>
      </c>
      <c r="W61" s="66"/>
      <c r="X61" s="66"/>
      <c r="Y61" s="66">
        <f t="shared" si="1"/>
        <v>0.8</v>
      </c>
      <c r="Z61" s="53">
        <v>0.8</v>
      </c>
      <c r="AA61" s="51">
        <v>10000</v>
      </c>
      <c r="AB61" s="54">
        <f>表2_2[[#This Row],[初审结果]]*表2_2[[#This Row],[学费]]</f>
        <v>8000</v>
      </c>
      <c r="AC61" s="51" t="s">
        <v>564</v>
      </c>
      <c r="AD61" s="51"/>
    </row>
    <row r="62" spans="1:30" s="67" customFormat="1" ht="90" customHeight="1">
      <c r="A62" s="50">
        <v>61</v>
      </c>
      <c r="B62" s="76" t="s">
        <v>289</v>
      </c>
      <c r="C62" s="68">
        <v>2018172116</v>
      </c>
      <c r="D62" s="68" t="s">
        <v>388</v>
      </c>
      <c r="E62" s="69" t="s">
        <v>406</v>
      </c>
      <c r="F62" s="51" t="s">
        <v>466</v>
      </c>
      <c r="G62" s="51">
        <v>357</v>
      </c>
      <c r="H62" s="54" t="s">
        <v>484</v>
      </c>
      <c r="I62" s="51" t="s">
        <v>543</v>
      </c>
      <c r="J62" s="53">
        <v>0.4</v>
      </c>
      <c r="K62" s="66"/>
      <c r="L62" s="66"/>
      <c r="M62" s="66">
        <v>0.1</v>
      </c>
      <c r="N62" s="66"/>
      <c r="O62" s="66"/>
      <c r="P62" s="66"/>
      <c r="Q62" s="66"/>
      <c r="R62" s="66"/>
      <c r="S62" s="66"/>
      <c r="T62" s="66">
        <v>0.1</v>
      </c>
      <c r="U62" s="66"/>
      <c r="V62" s="66"/>
      <c r="W62" s="66">
        <v>0.1</v>
      </c>
      <c r="X62" s="66">
        <v>0.2</v>
      </c>
      <c r="Y62" s="66">
        <f t="shared" si="1"/>
        <v>0.5</v>
      </c>
      <c r="Z62" s="53">
        <v>0.4</v>
      </c>
      <c r="AA62" s="51">
        <v>10000</v>
      </c>
      <c r="AB62" s="54">
        <f>表2_2[[#This Row],[初审结果]]*表2_2[[#This Row],[学费]]</f>
        <v>4000</v>
      </c>
      <c r="AC62" s="51"/>
      <c r="AD62" s="51"/>
    </row>
    <row r="63" spans="1:30" s="70" customFormat="1" ht="72" customHeight="1">
      <c r="A63" s="50">
        <v>62</v>
      </c>
      <c r="B63" s="76" t="s">
        <v>289</v>
      </c>
      <c r="C63" s="68">
        <v>2018174117</v>
      </c>
      <c r="D63" s="68" t="s">
        <v>389</v>
      </c>
      <c r="E63" s="69" t="s">
        <v>316</v>
      </c>
      <c r="F63" s="51" t="s">
        <v>467</v>
      </c>
      <c r="G63" s="51">
        <v>475</v>
      </c>
      <c r="H63" s="54" t="s">
        <v>484</v>
      </c>
      <c r="I63" s="51" t="s">
        <v>544</v>
      </c>
      <c r="J63" s="53">
        <v>0.6</v>
      </c>
      <c r="K63" s="66"/>
      <c r="L63" s="66"/>
      <c r="M63" s="66">
        <v>0.2</v>
      </c>
      <c r="N63" s="66"/>
      <c r="O63" s="66"/>
      <c r="P63" s="66"/>
      <c r="Q63" s="66"/>
      <c r="R63" s="66"/>
      <c r="S63" s="66"/>
      <c r="T63" s="66">
        <v>0.1</v>
      </c>
      <c r="U63" s="66">
        <v>0.2</v>
      </c>
      <c r="V63" s="66">
        <v>0.2</v>
      </c>
      <c r="W63" s="66"/>
      <c r="X63" s="66"/>
      <c r="Y63" s="66">
        <f t="shared" si="1"/>
        <v>0.7</v>
      </c>
      <c r="Z63" s="53">
        <v>0.8</v>
      </c>
      <c r="AA63" s="51">
        <v>10000</v>
      </c>
      <c r="AB63" s="54">
        <f>表2_2[[#This Row],[初审结果]]*表2_2[[#This Row],[学费]]</f>
        <v>8000</v>
      </c>
      <c r="AC63" s="51" t="s">
        <v>565</v>
      </c>
      <c r="AD63" s="51"/>
    </row>
    <row r="64" spans="1:30" s="67" customFormat="1" ht="71.25">
      <c r="A64" s="50">
        <v>63</v>
      </c>
      <c r="B64" s="76" t="s">
        <v>289</v>
      </c>
      <c r="C64" s="68">
        <v>2018175225</v>
      </c>
      <c r="D64" s="68" t="s">
        <v>292</v>
      </c>
      <c r="E64" s="69" t="s">
        <v>235</v>
      </c>
      <c r="F64" s="51" t="s">
        <v>468</v>
      </c>
      <c r="G64" s="51">
        <v>300</v>
      </c>
      <c r="H64" s="54" t="s">
        <v>484</v>
      </c>
      <c r="I64" s="51" t="s">
        <v>545</v>
      </c>
      <c r="J64" s="53">
        <v>0.6</v>
      </c>
      <c r="K64" s="66"/>
      <c r="L64" s="66"/>
      <c r="M64" s="66">
        <v>0.2</v>
      </c>
      <c r="N64" s="66"/>
      <c r="O64" s="66"/>
      <c r="P64" s="66"/>
      <c r="Q64" s="66"/>
      <c r="R64" s="66"/>
      <c r="S64" s="66"/>
      <c r="T64" s="66">
        <v>0.1</v>
      </c>
      <c r="U64" s="66"/>
      <c r="V64" s="66">
        <v>0.2</v>
      </c>
      <c r="W64" s="66"/>
      <c r="X64" s="66"/>
      <c r="Y64" s="66">
        <f t="shared" si="1"/>
        <v>0.5</v>
      </c>
      <c r="Z64" s="53">
        <v>0.6</v>
      </c>
      <c r="AA64" s="51">
        <v>7500</v>
      </c>
      <c r="AB64" s="54">
        <f>表2_2[[#This Row],[初审结果]]*表2_2[[#This Row],[学费]]</f>
        <v>4500</v>
      </c>
      <c r="AC64" s="51" t="s">
        <v>566</v>
      </c>
      <c r="AD64" s="51"/>
    </row>
    <row r="65" spans="1:30" s="70" customFormat="1" ht="41.25" customHeight="1">
      <c r="A65" s="50">
        <v>64</v>
      </c>
      <c r="B65" s="76" t="s">
        <v>289</v>
      </c>
      <c r="C65" s="68">
        <v>2019175212</v>
      </c>
      <c r="D65" s="68" t="s">
        <v>390</v>
      </c>
      <c r="E65" s="69" t="s">
        <v>235</v>
      </c>
      <c r="F65" s="51" t="s">
        <v>469</v>
      </c>
      <c r="G65" s="51" t="s">
        <v>470</v>
      </c>
      <c r="H65" s="54" t="s">
        <v>484</v>
      </c>
      <c r="I65" s="51" t="s">
        <v>546</v>
      </c>
      <c r="J65" s="53">
        <v>0.6</v>
      </c>
      <c r="K65" s="66"/>
      <c r="L65" s="66"/>
      <c r="M65" s="66">
        <v>0.1</v>
      </c>
      <c r="N65" s="66"/>
      <c r="O65" s="66"/>
      <c r="P65" s="66"/>
      <c r="Q65" s="66"/>
      <c r="R65" s="66"/>
      <c r="S65" s="66"/>
      <c r="T65" s="66">
        <v>0.1</v>
      </c>
      <c r="U65" s="66"/>
      <c r="V65" s="66">
        <v>0.2</v>
      </c>
      <c r="W65" s="66"/>
      <c r="X65" s="66"/>
      <c r="Y65" s="66">
        <f t="shared" si="1"/>
        <v>0.4</v>
      </c>
      <c r="Z65" s="53">
        <v>0.4</v>
      </c>
      <c r="AA65" s="51">
        <v>7500</v>
      </c>
      <c r="AB65" s="54">
        <f>表2_2[[#This Row],[初审结果]]*表2_2[[#This Row],[学费]]</f>
        <v>3000</v>
      </c>
      <c r="AC65" s="51"/>
      <c r="AD65" s="51"/>
    </row>
    <row r="66" spans="1:30" s="70" customFormat="1" ht="57">
      <c r="A66" s="50">
        <v>65</v>
      </c>
      <c r="B66" s="76" t="s">
        <v>289</v>
      </c>
      <c r="C66" s="68">
        <v>2019175319</v>
      </c>
      <c r="D66" s="68" t="s">
        <v>391</v>
      </c>
      <c r="E66" s="69" t="s">
        <v>235</v>
      </c>
      <c r="F66" s="51" t="s">
        <v>471</v>
      </c>
      <c r="G66" s="51" t="s">
        <v>472</v>
      </c>
      <c r="H66" s="54" t="s">
        <v>484</v>
      </c>
      <c r="I66" s="51" t="s">
        <v>547</v>
      </c>
      <c r="J66" s="53">
        <v>0.2</v>
      </c>
      <c r="K66" s="66"/>
      <c r="L66" s="66"/>
      <c r="M66" s="66">
        <v>0.1</v>
      </c>
      <c r="N66" s="66"/>
      <c r="O66" s="66"/>
      <c r="P66" s="66"/>
      <c r="Q66" s="66"/>
      <c r="R66" s="66"/>
      <c r="S66" s="66"/>
      <c r="T66" s="66">
        <v>0.1</v>
      </c>
      <c r="U66" s="66"/>
      <c r="V66" s="66">
        <v>0.2</v>
      </c>
      <c r="W66" s="66"/>
      <c r="X66" s="66"/>
      <c r="Y66" s="66">
        <f t="shared" ref="Y66:Y72" si="2">K66+L66+M66+N66+O66+P66+Q66+R66+S66+T66+U66+V66+W66+X66</f>
        <v>0.4</v>
      </c>
      <c r="Z66" s="53">
        <v>0.4</v>
      </c>
      <c r="AA66" s="51">
        <v>7500</v>
      </c>
      <c r="AB66" s="54">
        <f>表2_2[[#This Row],[初审结果]]*表2_2[[#This Row],[学费]]</f>
        <v>3000</v>
      </c>
      <c r="AC66" s="51"/>
      <c r="AD66" s="51"/>
    </row>
    <row r="67" spans="1:30" s="67" customFormat="1" ht="52.5" customHeight="1">
      <c r="A67" s="50">
        <v>66</v>
      </c>
      <c r="B67" s="76" t="s">
        <v>289</v>
      </c>
      <c r="C67" s="68" t="s">
        <v>392</v>
      </c>
      <c r="D67" s="68" t="s">
        <v>393</v>
      </c>
      <c r="E67" s="69" t="s">
        <v>235</v>
      </c>
      <c r="F67" s="51" t="s">
        <v>473</v>
      </c>
      <c r="G67" s="51" t="s">
        <v>437</v>
      </c>
      <c r="H67" s="54" t="s">
        <v>484</v>
      </c>
      <c r="I67" s="51" t="s">
        <v>548</v>
      </c>
      <c r="J67" s="53">
        <v>0.6</v>
      </c>
      <c r="K67" s="66"/>
      <c r="L67" s="66"/>
      <c r="M67" s="66"/>
      <c r="N67" s="66">
        <v>0.3</v>
      </c>
      <c r="O67" s="66"/>
      <c r="P67" s="66"/>
      <c r="Q67" s="66"/>
      <c r="R67" s="66"/>
      <c r="S67" s="66"/>
      <c r="T67" s="66"/>
      <c r="U67" s="66"/>
      <c r="V67" s="66">
        <v>0.2</v>
      </c>
      <c r="W67" s="66"/>
      <c r="X67" s="66"/>
      <c r="Y67" s="66">
        <f t="shared" si="2"/>
        <v>0.5</v>
      </c>
      <c r="Z67" s="53">
        <v>0.8</v>
      </c>
      <c r="AA67" s="51">
        <v>7500</v>
      </c>
      <c r="AB67" s="54">
        <f>表2_2[[#This Row],[初审结果]]*表2_2[[#This Row],[学费]]</f>
        <v>6000</v>
      </c>
      <c r="AC67" s="51"/>
      <c r="AD67" s="51"/>
    </row>
    <row r="68" spans="1:30" s="70" customFormat="1" ht="57">
      <c r="A68" s="50">
        <v>67</v>
      </c>
      <c r="B68" s="74" t="s">
        <v>295</v>
      </c>
      <c r="C68" s="68">
        <v>2019182118</v>
      </c>
      <c r="D68" s="68" t="s">
        <v>394</v>
      </c>
      <c r="E68" s="69" t="s">
        <v>317</v>
      </c>
      <c r="F68" s="51" t="s">
        <v>474</v>
      </c>
      <c r="G68" s="51" t="s">
        <v>475</v>
      </c>
      <c r="H68" s="54" t="s">
        <v>484</v>
      </c>
      <c r="I68" s="51" t="s">
        <v>549</v>
      </c>
      <c r="J68" s="53">
        <v>1</v>
      </c>
      <c r="K68" s="66"/>
      <c r="L68" s="66"/>
      <c r="M68" s="66"/>
      <c r="N68" s="66">
        <v>0.2</v>
      </c>
      <c r="O68" s="66"/>
      <c r="P68" s="66"/>
      <c r="Q68" s="66"/>
      <c r="R68" s="66"/>
      <c r="S68" s="66"/>
      <c r="T68" s="66">
        <v>0.2</v>
      </c>
      <c r="U68" s="66"/>
      <c r="V68" s="66">
        <v>0.2</v>
      </c>
      <c r="W68" s="66"/>
      <c r="X68" s="66"/>
      <c r="Y68" s="66">
        <f t="shared" si="2"/>
        <v>0.60000000000000009</v>
      </c>
      <c r="Z68" s="53">
        <v>0.8</v>
      </c>
      <c r="AA68" s="51">
        <v>7500</v>
      </c>
      <c r="AB68" s="54">
        <f>表2_2[[#This Row],[初审结果]]*表2_2[[#This Row],[学费]]</f>
        <v>6000</v>
      </c>
      <c r="AC68" s="51"/>
      <c r="AD68" s="51"/>
    </row>
    <row r="69" spans="1:30" s="70" customFormat="1" ht="61.5" customHeight="1">
      <c r="A69" s="50">
        <v>68</v>
      </c>
      <c r="B69" s="74" t="s">
        <v>295</v>
      </c>
      <c r="C69" s="68">
        <v>2019182137</v>
      </c>
      <c r="D69" s="68" t="s">
        <v>395</v>
      </c>
      <c r="E69" s="69" t="s">
        <v>317</v>
      </c>
      <c r="F69" s="51" t="s">
        <v>476</v>
      </c>
      <c r="G69" s="51" t="s">
        <v>477</v>
      </c>
      <c r="H69" s="54" t="s">
        <v>484</v>
      </c>
      <c r="I69" s="51" t="s">
        <v>550</v>
      </c>
      <c r="J69" s="53">
        <v>1</v>
      </c>
      <c r="K69" s="66"/>
      <c r="L69" s="66">
        <v>0.6</v>
      </c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>
        <f t="shared" si="2"/>
        <v>0.6</v>
      </c>
      <c r="Z69" s="53">
        <v>1</v>
      </c>
      <c r="AA69" s="51">
        <v>7500</v>
      </c>
      <c r="AB69" s="54">
        <f>表2_2[[#This Row],[初审结果]]*表2_2[[#This Row],[学费]]</f>
        <v>7500</v>
      </c>
      <c r="AC69" s="51"/>
      <c r="AD69" s="51"/>
    </row>
    <row r="70" spans="1:30" s="70" customFormat="1" ht="63.75" customHeight="1">
      <c r="A70" s="50">
        <v>69</v>
      </c>
      <c r="B70" s="74" t="s">
        <v>295</v>
      </c>
      <c r="C70" s="68">
        <v>2018181126</v>
      </c>
      <c r="D70" s="68" t="s">
        <v>396</v>
      </c>
      <c r="E70" s="69" t="s">
        <v>238</v>
      </c>
      <c r="F70" s="51" t="s">
        <v>478</v>
      </c>
      <c r="G70" s="51" t="s">
        <v>479</v>
      </c>
      <c r="H70" s="54" t="s">
        <v>484</v>
      </c>
      <c r="I70" s="51" t="s">
        <v>551</v>
      </c>
      <c r="J70" s="53">
        <v>1</v>
      </c>
      <c r="K70" s="66"/>
      <c r="L70" s="66"/>
      <c r="M70" s="66">
        <v>0.1</v>
      </c>
      <c r="N70" s="66"/>
      <c r="O70" s="66">
        <v>0.2</v>
      </c>
      <c r="P70" s="66"/>
      <c r="Q70" s="66"/>
      <c r="R70" s="66"/>
      <c r="S70" s="66"/>
      <c r="T70" s="66">
        <v>0.1</v>
      </c>
      <c r="U70" s="66"/>
      <c r="V70" s="66">
        <v>0.2</v>
      </c>
      <c r="W70" s="66"/>
      <c r="X70" s="66"/>
      <c r="Y70" s="66">
        <f t="shared" si="2"/>
        <v>0.60000000000000009</v>
      </c>
      <c r="Z70" s="53">
        <v>0.8</v>
      </c>
      <c r="AA70" s="51">
        <v>7500</v>
      </c>
      <c r="AB70" s="54">
        <f>表2_2[[#This Row],[初审结果]]*表2_2[[#This Row],[学费]]</f>
        <v>6000</v>
      </c>
      <c r="AC70" s="51"/>
      <c r="AD70" s="51"/>
    </row>
    <row r="71" spans="1:30" s="70" customFormat="1" ht="42.75">
      <c r="A71" s="50">
        <v>70</v>
      </c>
      <c r="B71" s="74" t="s">
        <v>295</v>
      </c>
      <c r="C71" s="68">
        <v>2018181122</v>
      </c>
      <c r="D71" s="68" t="s">
        <v>397</v>
      </c>
      <c r="E71" s="69" t="s">
        <v>238</v>
      </c>
      <c r="F71" s="51" t="s">
        <v>480</v>
      </c>
      <c r="G71" s="51" t="s">
        <v>481</v>
      </c>
      <c r="H71" s="57" t="s">
        <v>484</v>
      </c>
      <c r="I71" s="56" t="s">
        <v>552</v>
      </c>
      <c r="J71" s="58">
        <v>1</v>
      </c>
      <c r="K71" s="66"/>
      <c r="L71" s="66"/>
      <c r="M71" s="66">
        <v>0.3</v>
      </c>
      <c r="N71" s="66"/>
      <c r="O71" s="66"/>
      <c r="P71" s="66"/>
      <c r="Q71" s="66"/>
      <c r="R71" s="66"/>
      <c r="S71" s="66"/>
      <c r="T71" s="66">
        <v>0.1</v>
      </c>
      <c r="U71" s="66"/>
      <c r="V71" s="66"/>
      <c r="W71" s="66"/>
      <c r="X71" s="66"/>
      <c r="Y71" s="66">
        <f t="shared" si="2"/>
        <v>0.4</v>
      </c>
      <c r="Z71" s="53">
        <v>0.4</v>
      </c>
      <c r="AA71" s="51">
        <v>7500</v>
      </c>
      <c r="AB71" s="54">
        <f>表2_2[[#This Row],[初审结果]]*表2_2[[#This Row],[学费]]</f>
        <v>3000</v>
      </c>
      <c r="AC71" s="56"/>
      <c r="AD71" s="56"/>
    </row>
    <row r="72" spans="1:30" s="70" customFormat="1" ht="57">
      <c r="A72" s="50">
        <v>71</v>
      </c>
      <c r="B72" s="74" t="s">
        <v>295</v>
      </c>
      <c r="C72" s="68">
        <v>2018182207</v>
      </c>
      <c r="D72" s="68" t="s">
        <v>296</v>
      </c>
      <c r="E72" s="69" t="s">
        <v>317</v>
      </c>
      <c r="F72" s="51" t="s">
        <v>482</v>
      </c>
      <c r="G72" s="51" t="s">
        <v>483</v>
      </c>
      <c r="H72" s="54" t="s">
        <v>484</v>
      </c>
      <c r="I72" s="51" t="s">
        <v>553</v>
      </c>
      <c r="J72" s="53">
        <v>1</v>
      </c>
      <c r="K72" s="66"/>
      <c r="L72" s="66"/>
      <c r="M72" s="66"/>
      <c r="N72" s="66"/>
      <c r="O72" s="66"/>
      <c r="P72" s="66"/>
      <c r="Q72" s="66"/>
      <c r="R72" s="66"/>
      <c r="S72" s="66"/>
      <c r="T72" s="66">
        <v>0.2</v>
      </c>
      <c r="U72" s="66"/>
      <c r="V72" s="66">
        <v>0.2</v>
      </c>
      <c r="W72" s="66"/>
      <c r="X72" s="66"/>
      <c r="Y72" s="66">
        <f t="shared" si="2"/>
        <v>0.4</v>
      </c>
      <c r="Z72" s="53">
        <v>0.4</v>
      </c>
      <c r="AA72" s="51">
        <v>7500</v>
      </c>
      <c r="AB72" s="54">
        <f>表2_2[[#This Row],[初审结果]]*表2_2[[#This Row],[学费]]</f>
        <v>3000</v>
      </c>
      <c r="AC72" s="51"/>
      <c r="AD72" s="51"/>
    </row>
  </sheetData>
  <phoneticPr fontId="6" type="noConversion"/>
  <pageMargins left="0.25" right="0.25" top="0.75" bottom="0.75" header="0.3" footer="0.3"/>
  <pageSetup paperSize="9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E80"/>
  <sheetViews>
    <sheetView tabSelected="1" topLeftCell="A70" workbookViewId="0">
      <selection activeCell="E85" sqref="E85"/>
    </sheetView>
  </sheetViews>
  <sheetFormatPr defaultRowHeight="14.25"/>
  <cols>
    <col min="2" max="2" width="20.125" customWidth="1"/>
    <col min="3" max="3" width="17.25" customWidth="1"/>
    <col min="4" max="5" width="11.125" customWidth="1"/>
  </cols>
  <sheetData>
    <row r="1" spans="1:5" ht="28.5" customHeight="1">
      <c r="A1" s="108" t="s">
        <v>673</v>
      </c>
      <c r="B1" s="108"/>
      <c r="C1" s="108"/>
      <c r="D1" s="108"/>
      <c r="E1" s="108"/>
    </row>
    <row r="2" spans="1:5" ht="28.5" customHeight="1">
      <c r="A2" s="97" t="s">
        <v>674</v>
      </c>
      <c r="B2" s="97" t="s">
        <v>675</v>
      </c>
      <c r="C2" s="97" t="s">
        <v>676</v>
      </c>
      <c r="D2" s="97" t="s">
        <v>677</v>
      </c>
      <c r="E2" s="97" t="s">
        <v>678</v>
      </c>
    </row>
    <row r="3" spans="1:5">
      <c r="A3" s="87">
        <v>1</v>
      </c>
      <c r="B3" s="88" t="s">
        <v>276</v>
      </c>
      <c r="C3" s="89">
        <v>2019119221</v>
      </c>
      <c r="D3" s="89" t="s">
        <v>573</v>
      </c>
      <c r="E3" s="97">
        <v>4500</v>
      </c>
    </row>
    <row r="4" spans="1:5">
      <c r="A4" s="87">
        <v>2</v>
      </c>
      <c r="B4" s="88" t="s">
        <v>276</v>
      </c>
      <c r="C4" s="89">
        <v>2019114201</v>
      </c>
      <c r="D4" s="89" t="s">
        <v>319</v>
      </c>
      <c r="E4" s="97">
        <v>4500</v>
      </c>
    </row>
    <row r="5" spans="1:5">
      <c r="A5" s="87">
        <v>3</v>
      </c>
      <c r="B5" s="88" t="s">
        <v>276</v>
      </c>
      <c r="C5" s="89" t="s">
        <v>574</v>
      </c>
      <c r="D5" s="89" t="s">
        <v>575</v>
      </c>
      <c r="E5" s="97">
        <v>6000</v>
      </c>
    </row>
    <row r="6" spans="1:5">
      <c r="A6" s="87">
        <v>4</v>
      </c>
      <c r="B6" s="88" t="s">
        <v>276</v>
      </c>
      <c r="C6" s="89" t="s">
        <v>576</v>
      </c>
      <c r="D6" s="89" t="s">
        <v>577</v>
      </c>
      <c r="E6" s="97">
        <v>6000</v>
      </c>
    </row>
    <row r="7" spans="1:5">
      <c r="A7" s="87">
        <v>5</v>
      </c>
      <c r="B7" s="88" t="s">
        <v>276</v>
      </c>
      <c r="C7" s="89" t="s">
        <v>578</v>
      </c>
      <c r="D7" s="89" t="s">
        <v>579</v>
      </c>
      <c r="E7" s="97">
        <v>3000</v>
      </c>
    </row>
    <row r="8" spans="1:5">
      <c r="A8" s="87">
        <v>6</v>
      </c>
      <c r="B8" s="88" t="s">
        <v>276</v>
      </c>
      <c r="C8" s="89" t="s">
        <v>580</v>
      </c>
      <c r="D8" s="89" t="s">
        <v>581</v>
      </c>
      <c r="E8" s="97">
        <v>3000</v>
      </c>
    </row>
    <row r="9" spans="1:5">
      <c r="A9" s="87">
        <v>7</v>
      </c>
      <c r="B9" s="88" t="s">
        <v>276</v>
      </c>
      <c r="C9" s="90" t="s">
        <v>582</v>
      </c>
      <c r="D9" s="89" t="s">
        <v>583</v>
      </c>
      <c r="E9" s="97">
        <v>6000</v>
      </c>
    </row>
    <row r="10" spans="1:5">
      <c r="A10" s="87">
        <v>8</v>
      </c>
      <c r="B10" s="88" t="s">
        <v>276</v>
      </c>
      <c r="C10" s="90" t="s">
        <v>584</v>
      </c>
      <c r="D10" s="89" t="s">
        <v>585</v>
      </c>
      <c r="E10" s="97">
        <v>7500</v>
      </c>
    </row>
    <row r="11" spans="1:5">
      <c r="A11" s="87">
        <v>9</v>
      </c>
      <c r="B11" s="88" t="s">
        <v>276</v>
      </c>
      <c r="C11" s="90" t="s">
        <v>586</v>
      </c>
      <c r="D11" s="89" t="s">
        <v>587</v>
      </c>
      <c r="E11" s="97">
        <v>3000</v>
      </c>
    </row>
    <row r="12" spans="1:5">
      <c r="A12" s="87">
        <v>10</v>
      </c>
      <c r="B12" s="88" t="s">
        <v>276</v>
      </c>
      <c r="C12" s="90" t="s">
        <v>588</v>
      </c>
      <c r="D12" s="89" t="s">
        <v>589</v>
      </c>
      <c r="E12" s="97">
        <v>3000</v>
      </c>
    </row>
    <row r="13" spans="1:5">
      <c r="A13" s="87">
        <v>11</v>
      </c>
      <c r="B13" s="88" t="s">
        <v>276</v>
      </c>
      <c r="C13" s="89" t="s">
        <v>590</v>
      </c>
      <c r="D13" s="89" t="s">
        <v>591</v>
      </c>
      <c r="E13" s="97">
        <v>1500</v>
      </c>
    </row>
    <row r="14" spans="1:5">
      <c r="A14" s="87">
        <v>12</v>
      </c>
      <c r="B14" s="91" t="s">
        <v>279</v>
      </c>
      <c r="C14" s="92" t="s">
        <v>592</v>
      </c>
      <c r="D14" s="91" t="s">
        <v>280</v>
      </c>
      <c r="E14" s="97">
        <v>7500</v>
      </c>
    </row>
    <row r="15" spans="1:5">
      <c r="A15" s="87">
        <v>13</v>
      </c>
      <c r="B15" s="91" t="s">
        <v>279</v>
      </c>
      <c r="C15" s="91">
        <v>2018128403</v>
      </c>
      <c r="D15" s="91" t="s">
        <v>281</v>
      </c>
      <c r="E15" s="97">
        <v>7500</v>
      </c>
    </row>
    <row r="16" spans="1:5">
      <c r="A16" s="87">
        <v>14</v>
      </c>
      <c r="B16" s="91" t="s">
        <v>279</v>
      </c>
      <c r="C16" s="91">
        <v>2019123626</v>
      </c>
      <c r="D16" s="91" t="s">
        <v>335</v>
      </c>
      <c r="E16" s="97">
        <v>7500</v>
      </c>
    </row>
    <row r="17" spans="1:5">
      <c r="A17" s="87">
        <v>15</v>
      </c>
      <c r="B17" s="91" t="s">
        <v>279</v>
      </c>
      <c r="C17" s="91">
        <v>2019123503</v>
      </c>
      <c r="D17" s="91" t="s">
        <v>333</v>
      </c>
      <c r="E17" s="97">
        <v>7500</v>
      </c>
    </row>
    <row r="18" spans="1:5">
      <c r="A18" s="87">
        <v>16</v>
      </c>
      <c r="B18" s="91" t="s">
        <v>279</v>
      </c>
      <c r="C18" s="91" t="s">
        <v>593</v>
      </c>
      <c r="D18" s="91" t="s">
        <v>594</v>
      </c>
      <c r="E18" s="97">
        <v>7500</v>
      </c>
    </row>
    <row r="19" spans="1:5">
      <c r="A19" s="87">
        <v>17</v>
      </c>
      <c r="B19" s="91" t="s">
        <v>279</v>
      </c>
      <c r="C19" s="91">
        <v>2018126119</v>
      </c>
      <c r="D19" s="91" t="s">
        <v>595</v>
      </c>
      <c r="E19" s="97">
        <v>7500</v>
      </c>
    </row>
    <row r="20" spans="1:5">
      <c r="A20" s="87">
        <v>18</v>
      </c>
      <c r="B20" s="91" t="s">
        <v>279</v>
      </c>
      <c r="C20" s="93" t="s">
        <v>596</v>
      </c>
      <c r="D20" s="92" t="s">
        <v>597</v>
      </c>
      <c r="E20" s="97">
        <v>6000</v>
      </c>
    </row>
    <row r="21" spans="1:5">
      <c r="A21" s="87">
        <v>19</v>
      </c>
      <c r="B21" s="91" t="s">
        <v>279</v>
      </c>
      <c r="C21" s="93" t="s">
        <v>598</v>
      </c>
      <c r="D21" s="92" t="s">
        <v>599</v>
      </c>
      <c r="E21" s="97">
        <v>6000</v>
      </c>
    </row>
    <row r="22" spans="1:5">
      <c r="A22" s="87">
        <v>20</v>
      </c>
      <c r="B22" s="91" t="s">
        <v>279</v>
      </c>
      <c r="C22" s="92">
        <v>2018727130</v>
      </c>
      <c r="D22" s="92" t="s">
        <v>354</v>
      </c>
      <c r="E22" s="97">
        <v>6000</v>
      </c>
    </row>
    <row r="23" spans="1:5">
      <c r="A23" s="87">
        <v>21</v>
      </c>
      <c r="B23" s="91" t="s">
        <v>279</v>
      </c>
      <c r="C23" s="94" t="s">
        <v>600</v>
      </c>
      <c r="D23" s="91" t="s">
        <v>601</v>
      </c>
      <c r="E23" s="97">
        <v>6000</v>
      </c>
    </row>
    <row r="24" spans="1:5">
      <c r="A24" s="87">
        <v>22</v>
      </c>
      <c r="B24" s="91" t="s">
        <v>279</v>
      </c>
      <c r="C24" s="91" t="s">
        <v>602</v>
      </c>
      <c r="D24" s="91" t="s">
        <v>603</v>
      </c>
      <c r="E24" s="97">
        <v>7500</v>
      </c>
    </row>
    <row r="25" spans="1:5">
      <c r="A25" s="87">
        <v>23</v>
      </c>
      <c r="B25" s="91" t="s">
        <v>279</v>
      </c>
      <c r="C25" s="91">
        <v>2018127108</v>
      </c>
      <c r="D25" s="91" t="s">
        <v>336</v>
      </c>
      <c r="E25" s="97">
        <v>7500</v>
      </c>
    </row>
    <row r="26" spans="1:5">
      <c r="A26" s="87">
        <v>24</v>
      </c>
      <c r="B26" s="91" t="s">
        <v>279</v>
      </c>
      <c r="C26" s="91" t="s">
        <v>604</v>
      </c>
      <c r="D26" s="91" t="s">
        <v>605</v>
      </c>
      <c r="E26" s="97">
        <v>7500</v>
      </c>
    </row>
    <row r="27" spans="1:5">
      <c r="A27" s="87">
        <v>25</v>
      </c>
      <c r="B27" s="91" t="s">
        <v>279</v>
      </c>
      <c r="C27" s="91" t="s">
        <v>606</v>
      </c>
      <c r="D27" s="91" t="s">
        <v>607</v>
      </c>
      <c r="E27" s="97">
        <v>7500</v>
      </c>
    </row>
    <row r="28" spans="1:5">
      <c r="A28" s="87">
        <v>26</v>
      </c>
      <c r="B28" s="91" t="s">
        <v>279</v>
      </c>
      <c r="C28" s="91" t="s">
        <v>608</v>
      </c>
      <c r="D28" s="91" t="s">
        <v>609</v>
      </c>
      <c r="E28" s="97">
        <v>4500</v>
      </c>
    </row>
    <row r="29" spans="1:5">
      <c r="A29" s="87">
        <v>27</v>
      </c>
      <c r="B29" s="91" t="s">
        <v>279</v>
      </c>
      <c r="C29" s="91">
        <v>2019128531</v>
      </c>
      <c r="D29" s="91" t="s">
        <v>343</v>
      </c>
      <c r="E29" s="97">
        <v>4500</v>
      </c>
    </row>
    <row r="30" spans="1:5">
      <c r="A30" s="87">
        <v>28</v>
      </c>
      <c r="B30" s="91" t="s">
        <v>279</v>
      </c>
      <c r="C30" s="95">
        <v>2019128328</v>
      </c>
      <c r="D30" s="95" t="s">
        <v>345</v>
      </c>
      <c r="E30" s="97">
        <v>4500</v>
      </c>
    </row>
    <row r="31" spans="1:5">
      <c r="A31" s="87">
        <v>29</v>
      </c>
      <c r="B31" s="91" t="s">
        <v>279</v>
      </c>
      <c r="C31" s="95" t="s">
        <v>610</v>
      </c>
      <c r="D31" s="95" t="s">
        <v>611</v>
      </c>
      <c r="E31" s="97">
        <v>4500</v>
      </c>
    </row>
    <row r="32" spans="1:5">
      <c r="A32" s="87">
        <v>30</v>
      </c>
      <c r="B32" s="91" t="s">
        <v>279</v>
      </c>
      <c r="C32" s="91" t="s">
        <v>612</v>
      </c>
      <c r="D32" s="91" t="s">
        <v>613</v>
      </c>
      <c r="E32" s="97">
        <v>4500</v>
      </c>
    </row>
    <row r="33" spans="1:5">
      <c r="A33" s="87">
        <v>31</v>
      </c>
      <c r="B33" s="91" t="s">
        <v>279</v>
      </c>
      <c r="C33" s="91" t="s">
        <v>614</v>
      </c>
      <c r="D33" s="91" t="s">
        <v>615</v>
      </c>
      <c r="E33" s="97">
        <v>6000</v>
      </c>
    </row>
    <row r="34" spans="1:5">
      <c r="A34" s="87">
        <v>32</v>
      </c>
      <c r="B34" s="91" t="s">
        <v>279</v>
      </c>
      <c r="C34" s="94" t="s">
        <v>616</v>
      </c>
      <c r="D34" s="91" t="s">
        <v>617</v>
      </c>
      <c r="E34" s="97">
        <v>4500</v>
      </c>
    </row>
    <row r="35" spans="1:5">
      <c r="A35" s="87">
        <v>33</v>
      </c>
      <c r="B35" s="91" t="s">
        <v>279</v>
      </c>
      <c r="C35" s="92">
        <v>2019123138</v>
      </c>
      <c r="D35" s="92" t="s">
        <v>618</v>
      </c>
      <c r="E35" s="97">
        <v>3000</v>
      </c>
    </row>
    <row r="36" spans="1:5">
      <c r="A36" s="87">
        <v>34</v>
      </c>
      <c r="B36" s="91" t="s">
        <v>279</v>
      </c>
      <c r="C36" s="93" t="s">
        <v>619</v>
      </c>
      <c r="D36" s="92" t="s">
        <v>620</v>
      </c>
      <c r="E36" s="97">
        <v>4500</v>
      </c>
    </row>
    <row r="37" spans="1:5">
      <c r="A37" s="87">
        <v>35</v>
      </c>
      <c r="B37" s="91" t="s">
        <v>279</v>
      </c>
      <c r="C37" s="96" t="s">
        <v>621</v>
      </c>
      <c r="D37" s="89" t="s">
        <v>622</v>
      </c>
      <c r="E37" s="97">
        <v>7500</v>
      </c>
    </row>
    <row r="38" spans="1:5">
      <c r="A38" s="87">
        <v>36</v>
      </c>
      <c r="B38" s="97" t="s">
        <v>355</v>
      </c>
      <c r="C38" s="98" t="s">
        <v>623</v>
      </c>
      <c r="D38" s="97" t="s">
        <v>624</v>
      </c>
      <c r="E38" s="97">
        <v>6000</v>
      </c>
    </row>
    <row r="39" spans="1:5">
      <c r="A39" s="87">
        <v>37</v>
      </c>
      <c r="B39" s="88" t="s">
        <v>355</v>
      </c>
      <c r="C39" s="88">
        <v>2018147235</v>
      </c>
      <c r="D39" s="89" t="s">
        <v>625</v>
      </c>
      <c r="E39" s="97">
        <v>3000</v>
      </c>
    </row>
    <row r="40" spans="1:5">
      <c r="A40" s="87">
        <v>38</v>
      </c>
      <c r="B40" s="97" t="s">
        <v>355</v>
      </c>
      <c r="C40" s="88">
        <v>2019142115</v>
      </c>
      <c r="D40" s="97" t="s">
        <v>365</v>
      </c>
      <c r="E40" s="97">
        <v>7500</v>
      </c>
    </row>
    <row r="41" spans="1:5">
      <c r="A41" s="87">
        <v>39</v>
      </c>
      <c r="B41" s="88" t="s">
        <v>355</v>
      </c>
      <c r="C41" s="88">
        <v>2019142204</v>
      </c>
      <c r="D41" s="89" t="s">
        <v>626</v>
      </c>
      <c r="E41" s="97">
        <v>4500</v>
      </c>
    </row>
    <row r="42" spans="1:5">
      <c r="A42" s="87">
        <v>40</v>
      </c>
      <c r="B42" s="97" t="s">
        <v>355</v>
      </c>
      <c r="C42" s="88">
        <v>2019142213</v>
      </c>
      <c r="D42" s="89" t="s">
        <v>627</v>
      </c>
      <c r="E42" s="97">
        <v>4500</v>
      </c>
    </row>
    <row r="43" spans="1:5">
      <c r="A43" s="87">
        <v>41</v>
      </c>
      <c r="B43" s="97" t="s">
        <v>355</v>
      </c>
      <c r="C43" s="88">
        <v>2018144118</v>
      </c>
      <c r="D43" s="89" t="s">
        <v>363</v>
      </c>
      <c r="E43" s="97">
        <v>7500</v>
      </c>
    </row>
    <row r="44" spans="1:5">
      <c r="A44" s="87">
        <v>42</v>
      </c>
      <c r="B44" s="88" t="s">
        <v>355</v>
      </c>
      <c r="C44" s="88">
        <v>2018144216</v>
      </c>
      <c r="D44" s="89" t="s">
        <v>628</v>
      </c>
      <c r="E44" s="97">
        <v>4500</v>
      </c>
    </row>
    <row r="45" spans="1:5">
      <c r="A45" s="87">
        <v>43</v>
      </c>
      <c r="B45" s="88" t="s">
        <v>355</v>
      </c>
      <c r="C45" s="88">
        <v>2019144211</v>
      </c>
      <c r="D45" s="89" t="s">
        <v>629</v>
      </c>
      <c r="E45" s="97">
        <v>4500</v>
      </c>
    </row>
    <row r="46" spans="1:5">
      <c r="A46" s="87">
        <v>44</v>
      </c>
      <c r="B46" s="97" t="s">
        <v>355</v>
      </c>
      <c r="C46" s="88">
        <v>2019147218</v>
      </c>
      <c r="D46" s="97" t="s">
        <v>630</v>
      </c>
      <c r="E46" s="97">
        <v>4500</v>
      </c>
    </row>
    <row r="47" spans="1:5">
      <c r="A47" s="87">
        <v>45</v>
      </c>
      <c r="B47" s="97" t="s">
        <v>355</v>
      </c>
      <c r="C47" s="88">
        <v>2019147219</v>
      </c>
      <c r="D47" s="97" t="s">
        <v>631</v>
      </c>
      <c r="E47" s="97">
        <v>6000</v>
      </c>
    </row>
    <row r="48" spans="1:5">
      <c r="A48" s="87">
        <v>46</v>
      </c>
      <c r="B48" s="88" t="s">
        <v>366</v>
      </c>
      <c r="C48" s="89">
        <v>2018154134</v>
      </c>
      <c r="D48" s="89" t="s">
        <v>632</v>
      </c>
      <c r="E48" s="97">
        <v>6000</v>
      </c>
    </row>
    <row r="49" spans="1:5">
      <c r="A49" s="87">
        <v>47</v>
      </c>
      <c r="B49" s="97" t="s">
        <v>366</v>
      </c>
      <c r="C49" s="97">
        <v>2018154203</v>
      </c>
      <c r="D49" s="97" t="s">
        <v>633</v>
      </c>
      <c r="E49" s="97">
        <v>6000</v>
      </c>
    </row>
    <row r="50" spans="1:5">
      <c r="A50" s="87">
        <v>48</v>
      </c>
      <c r="B50" s="97" t="s">
        <v>366</v>
      </c>
      <c r="C50" s="97">
        <v>2018157122</v>
      </c>
      <c r="D50" s="97" t="s">
        <v>634</v>
      </c>
      <c r="E50" s="97">
        <v>7500</v>
      </c>
    </row>
    <row r="51" spans="1:5">
      <c r="A51" s="87">
        <v>49</v>
      </c>
      <c r="B51" s="97" t="s">
        <v>366</v>
      </c>
      <c r="C51" s="97">
        <v>2018152225</v>
      </c>
      <c r="D51" s="97" t="s">
        <v>288</v>
      </c>
      <c r="E51" s="97">
        <v>6000</v>
      </c>
    </row>
    <row r="52" spans="1:5">
      <c r="A52" s="87">
        <v>50</v>
      </c>
      <c r="B52" s="97" t="s">
        <v>366</v>
      </c>
      <c r="C52" s="97">
        <v>2018150101</v>
      </c>
      <c r="D52" s="97" t="s">
        <v>372</v>
      </c>
      <c r="E52" s="97">
        <v>6000</v>
      </c>
    </row>
    <row r="53" spans="1:5">
      <c r="A53" s="87">
        <v>51</v>
      </c>
      <c r="B53" s="97" t="s">
        <v>366</v>
      </c>
      <c r="C53" s="99" t="s">
        <v>635</v>
      </c>
      <c r="D53" s="97" t="s">
        <v>636</v>
      </c>
      <c r="E53" s="97">
        <v>4500</v>
      </c>
    </row>
    <row r="54" spans="1:5">
      <c r="A54" s="87">
        <v>52</v>
      </c>
      <c r="B54" s="97" t="s">
        <v>366</v>
      </c>
      <c r="C54" s="99" t="s">
        <v>637</v>
      </c>
      <c r="D54" s="97" t="s">
        <v>638</v>
      </c>
      <c r="E54" s="97">
        <v>6000</v>
      </c>
    </row>
    <row r="55" spans="1:5" ht="24">
      <c r="A55" s="87">
        <v>53</v>
      </c>
      <c r="B55" s="97" t="s">
        <v>366</v>
      </c>
      <c r="C55" s="97" t="s">
        <v>639</v>
      </c>
      <c r="D55" s="97" t="s">
        <v>640</v>
      </c>
      <c r="E55" s="97">
        <v>6000</v>
      </c>
    </row>
    <row r="56" spans="1:5">
      <c r="A56" s="87">
        <v>54</v>
      </c>
      <c r="B56" s="97" t="s">
        <v>366</v>
      </c>
      <c r="C56" s="97">
        <v>2019154110</v>
      </c>
      <c r="D56" s="97" t="s">
        <v>641</v>
      </c>
      <c r="E56" s="97">
        <v>4500</v>
      </c>
    </row>
    <row r="57" spans="1:5">
      <c r="A57" s="87">
        <v>55</v>
      </c>
      <c r="B57" s="97" t="s">
        <v>366</v>
      </c>
      <c r="C57" s="99" t="s">
        <v>642</v>
      </c>
      <c r="D57" s="97" t="s">
        <v>643</v>
      </c>
      <c r="E57" s="97">
        <v>4500</v>
      </c>
    </row>
    <row r="58" spans="1:5">
      <c r="A58" s="87">
        <v>56</v>
      </c>
      <c r="B58" s="88" t="s">
        <v>376</v>
      </c>
      <c r="C58" s="89" t="s">
        <v>644</v>
      </c>
      <c r="D58" s="89" t="s">
        <v>645</v>
      </c>
      <c r="E58" s="97">
        <v>7200</v>
      </c>
    </row>
    <row r="59" spans="1:5">
      <c r="A59" s="87">
        <v>57</v>
      </c>
      <c r="B59" s="88" t="s">
        <v>376</v>
      </c>
      <c r="C59" s="89" t="s">
        <v>646</v>
      </c>
      <c r="D59" s="89" t="s">
        <v>647</v>
      </c>
      <c r="E59" s="97">
        <v>7200</v>
      </c>
    </row>
    <row r="60" spans="1:5">
      <c r="A60" s="87">
        <v>58</v>
      </c>
      <c r="B60" s="88" t="s">
        <v>376</v>
      </c>
      <c r="C60" s="89" t="s">
        <v>385</v>
      </c>
      <c r="D60" s="89" t="s">
        <v>648</v>
      </c>
      <c r="E60" s="97">
        <v>4500</v>
      </c>
    </row>
    <row r="61" spans="1:5">
      <c r="A61" s="87">
        <v>59</v>
      </c>
      <c r="B61" s="88" t="s">
        <v>376</v>
      </c>
      <c r="C61" s="89">
        <v>2019164228</v>
      </c>
      <c r="D61" s="89" t="s">
        <v>649</v>
      </c>
      <c r="E61" s="97">
        <v>4500</v>
      </c>
    </row>
    <row r="62" spans="1:5">
      <c r="A62" s="87">
        <v>60</v>
      </c>
      <c r="B62" s="88" t="s">
        <v>376</v>
      </c>
      <c r="C62" s="89" t="s">
        <v>650</v>
      </c>
      <c r="D62" s="89" t="s">
        <v>651</v>
      </c>
      <c r="E62" s="97">
        <v>4500</v>
      </c>
    </row>
    <row r="63" spans="1:5">
      <c r="A63" s="87">
        <v>61</v>
      </c>
      <c r="B63" s="88" t="s">
        <v>376</v>
      </c>
      <c r="C63" s="89">
        <v>2018164125</v>
      </c>
      <c r="D63" s="89" t="s">
        <v>378</v>
      </c>
      <c r="E63" s="97">
        <v>6000</v>
      </c>
    </row>
    <row r="64" spans="1:5">
      <c r="A64" s="87">
        <v>62</v>
      </c>
      <c r="B64" s="88" t="s">
        <v>376</v>
      </c>
      <c r="C64" s="90" t="s">
        <v>652</v>
      </c>
      <c r="D64" s="89" t="s">
        <v>653</v>
      </c>
      <c r="E64" s="97">
        <v>12000</v>
      </c>
    </row>
    <row r="65" spans="1:5">
      <c r="A65" s="87">
        <v>63</v>
      </c>
      <c r="B65" s="88" t="s">
        <v>376</v>
      </c>
      <c r="C65" s="90" t="s">
        <v>654</v>
      </c>
      <c r="D65" s="89" t="s">
        <v>655</v>
      </c>
      <c r="E65" s="97">
        <v>6000</v>
      </c>
    </row>
    <row r="66" spans="1:5">
      <c r="A66" s="87">
        <v>64</v>
      </c>
      <c r="B66" s="88" t="s">
        <v>376</v>
      </c>
      <c r="C66" s="90" t="s">
        <v>656</v>
      </c>
      <c r="D66" s="89" t="s">
        <v>657</v>
      </c>
      <c r="E66" s="97">
        <v>6000</v>
      </c>
    </row>
    <row r="67" spans="1:5">
      <c r="A67" s="87">
        <v>65</v>
      </c>
      <c r="B67" s="100" t="s">
        <v>289</v>
      </c>
      <c r="C67" s="101">
        <v>2019175213</v>
      </c>
      <c r="D67" s="102" t="s">
        <v>658</v>
      </c>
      <c r="E67" s="97">
        <v>3000</v>
      </c>
    </row>
    <row r="68" spans="1:5">
      <c r="A68" s="87">
        <v>66</v>
      </c>
      <c r="B68" s="100" t="s">
        <v>289</v>
      </c>
      <c r="C68" s="101">
        <v>2019175234</v>
      </c>
      <c r="D68" s="103" t="s">
        <v>659</v>
      </c>
      <c r="E68" s="97">
        <v>4500</v>
      </c>
    </row>
    <row r="69" spans="1:5">
      <c r="A69" s="87">
        <v>67</v>
      </c>
      <c r="B69" s="100" t="s">
        <v>289</v>
      </c>
      <c r="C69" s="101">
        <v>2019175319</v>
      </c>
      <c r="D69" s="103" t="s">
        <v>391</v>
      </c>
      <c r="E69" s="97">
        <v>3000</v>
      </c>
    </row>
    <row r="70" spans="1:5">
      <c r="A70" s="87">
        <v>68</v>
      </c>
      <c r="B70" s="100" t="s">
        <v>289</v>
      </c>
      <c r="C70" s="101">
        <v>2019175413</v>
      </c>
      <c r="D70" s="103" t="s">
        <v>393</v>
      </c>
      <c r="E70" s="97">
        <v>4500</v>
      </c>
    </row>
    <row r="71" spans="1:5">
      <c r="A71" s="87">
        <v>69</v>
      </c>
      <c r="B71" s="100" t="s">
        <v>289</v>
      </c>
      <c r="C71" s="101">
        <v>2019175432</v>
      </c>
      <c r="D71" s="103" t="s">
        <v>660</v>
      </c>
      <c r="E71" s="97">
        <v>3000</v>
      </c>
    </row>
    <row r="72" spans="1:5">
      <c r="A72" s="87">
        <v>70</v>
      </c>
      <c r="B72" s="104" t="s">
        <v>289</v>
      </c>
      <c r="C72" s="105" t="s">
        <v>661</v>
      </c>
      <c r="D72" s="105" t="s">
        <v>662</v>
      </c>
      <c r="E72" s="97">
        <v>4500</v>
      </c>
    </row>
    <row r="73" spans="1:5">
      <c r="A73" s="87">
        <v>71</v>
      </c>
      <c r="B73" s="104" t="s">
        <v>289</v>
      </c>
      <c r="C73" s="105" t="s">
        <v>663</v>
      </c>
      <c r="D73" s="105" t="s">
        <v>292</v>
      </c>
      <c r="E73" s="97">
        <v>3000</v>
      </c>
    </row>
    <row r="74" spans="1:5">
      <c r="A74" s="87">
        <v>72</v>
      </c>
      <c r="B74" s="104" t="s">
        <v>289</v>
      </c>
      <c r="C74" s="105" t="s">
        <v>664</v>
      </c>
      <c r="D74" s="105" t="s">
        <v>291</v>
      </c>
      <c r="E74" s="97">
        <v>6000</v>
      </c>
    </row>
    <row r="75" spans="1:5">
      <c r="A75" s="87">
        <v>73</v>
      </c>
      <c r="B75" s="97" t="s">
        <v>295</v>
      </c>
      <c r="C75" s="88" t="s">
        <v>665</v>
      </c>
      <c r="D75" s="97" t="s">
        <v>666</v>
      </c>
      <c r="E75" s="97">
        <v>7500</v>
      </c>
    </row>
    <row r="76" spans="1:5">
      <c r="A76" s="87">
        <v>74</v>
      </c>
      <c r="B76" s="97" t="s">
        <v>295</v>
      </c>
      <c r="C76" s="88" t="s">
        <v>667</v>
      </c>
      <c r="D76" s="97" t="s">
        <v>668</v>
      </c>
      <c r="E76" s="97">
        <v>7500</v>
      </c>
    </row>
    <row r="77" spans="1:5">
      <c r="A77" s="87">
        <v>75</v>
      </c>
      <c r="B77" s="97" t="s">
        <v>295</v>
      </c>
      <c r="C77" s="89">
        <v>2018182125</v>
      </c>
      <c r="D77" s="89" t="s">
        <v>669</v>
      </c>
      <c r="E77" s="97">
        <v>6000</v>
      </c>
    </row>
    <row r="78" spans="1:5">
      <c r="A78" s="87">
        <v>76</v>
      </c>
      <c r="B78" s="97" t="s">
        <v>295</v>
      </c>
      <c r="C78" s="87" t="s">
        <v>670</v>
      </c>
      <c r="D78" s="89" t="s">
        <v>671</v>
      </c>
      <c r="E78" s="97">
        <v>7500</v>
      </c>
    </row>
    <row r="79" spans="1:5">
      <c r="A79" s="87">
        <v>77</v>
      </c>
      <c r="B79" s="97" t="s">
        <v>295</v>
      </c>
      <c r="C79" s="89">
        <v>2019182223</v>
      </c>
      <c r="D79" s="89" t="s">
        <v>672</v>
      </c>
      <c r="E79" s="97">
        <v>3000</v>
      </c>
    </row>
    <row r="80" spans="1:5">
      <c r="D80" s="106"/>
      <c r="E80" s="107"/>
    </row>
  </sheetData>
  <mergeCells count="1">
    <mergeCell ref="A1:E1"/>
  </mergeCells>
  <phoneticPr fontId="3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Chart1</vt:lpstr>
      <vt:lpstr>Chart3</vt:lpstr>
      <vt:lpstr>Chart2</vt:lpstr>
      <vt:lpstr>Sheet1</vt:lpstr>
      <vt:lpstr>Sheet2</vt:lpstr>
      <vt:lpstr>Sheet3</vt:lpstr>
    </vt:vector>
  </TitlesOfParts>
  <Manager/>
  <Company>dzxx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txx</dc:creator>
  <cp:keywords/>
  <dc:description/>
  <cp:lastModifiedBy>admin</cp:lastModifiedBy>
  <cp:revision/>
  <cp:lastPrinted>2017-11-23T05:53:00Z</cp:lastPrinted>
  <dcterms:created xsi:type="dcterms:W3CDTF">2008-12-23T04:34:16Z</dcterms:created>
  <dcterms:modified xsi:type="dcterms:W3CDTF">2020-11-23T04:09:42Z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